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490" tabRatio="21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<sst xmlns="http://schemas.openxmlformats.org/spreadsheetml/2006/main" count="41" uniqueCount="41">
  <si>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A. Importo dei Lavori e delle forniture</t>
  </si>
  <si>
    <t>A.1</t>
  </si>
  <si>
    <t>Importo dei lavori a base d'asta</t>
  </si>
  <si>
    <t>B. SOMME A DISPOSIZIONE DELL'AMMINISTRAZIONE</t>
  </si>
  <si>
    <t>B. Somme a disposizione dell'Amministrazione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</si>
  <si>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</si>
  <si>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</si>
  <si>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</si>
  <si>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</si>
  <si>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</si>
  <si>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</si>
  <si>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</si>
  <si>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</si>
  <si>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</si>
  <si>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 xml:space="preserve">Spese per pubblicità </t>
  </si>
  <si>
    <t>B.10</t>
  </si>
  <si>
    <t>I.V.A. su Lavori e Forniture</t>
  </si>
  <si>
    <t>€.  487.310,00</t>
  </si>
  <si>
    <t xml:space="preserve">Totale importo dei lavori </t>
  </si>
  <si>
    <t>Spese per accertamenti di laboratorio e verifiche tecniche previste dal capitolato speciale d’appalto</t>
  </si>
  <si>
    <t>TOTALE COMPLESSIVO RICHIESTO A FINANZIAMENTO (A+B)</t>
  </si>
  <si>
    <t>Oneri previdenziali su C.T. prove e spese supporto e collaudi</t>
  </si>
  <si>
    <t>B.11</t>
  </si>
  <si>
    <t>B.12</t>
  </si>
  <si>
    <t>B.13</t>
  </si>
  <si>
    <t>Spese commisione aggiudicatrice</t>
  </si>
  <si>
    <t>Totale Somme a disposizione dell'Amministrazione (B1+….+B13)</t>
  </si>
  <si>
    <t xml:space="preserve">RUP 0,02 </t>
  </si>
  <si>
    <t>Geologia  comprensive di imposte ed oneri previdenziali</t>
  </si>
  <si>
    <t>I.V.A. su C.T. e collaudi</t>
  </si>
  <si>
    <t>Imprevisti 5,2%</t>
  </si>
  <si>
    <t>Spese competenze tecniche progetto sicurezza d.l.</t>
  </si>
  <si>
    <t>B.1a</t>
  </si>
  <si>
    <t>collaudo statico in c.o.</t>
  </si>
  <si>
    <t>B.1b</t>
  </si>
  <si>
    <t>Direttore operativo</t>
  </si>
  <si>
    <t>B.1c</t>
  </si>
  <si>
    <t>supporo esterno rup</t>
  </si>
  <si>
    <t xml:space="preserve">Prove e indagini geognostiche </t>
  </si>
  <si>
    <t xml:space="preserve">spese per indagini strutturali </t>
  </si>
  <si>
    <t>iva su  B3+B4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</si>
</sst>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7">
    <font>
      <sz val="10"/>
      <name val="Arial"/>
      <family val="2"/>
    </font>
    <font>
      <b/>
      <sz val="10"/>
      <name val="Swis721 Lt BT"/>
      <family val="2"/>
    </font>
    <font>
      <b/>
      <sz val="12"/>
      <name val="Arial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9"/>
      <color indexed="53"/>
      <name val="Arial"/>
      <family val="2"/>
    </font>
    <font>
      <b/>
      <sz val="9"/>
      <color indexed="10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0" xfId="0" applyBorder="1" applyAlignment="1">
      <alignment horizontal="center" wrapText="1"/>
    </xf>
    <xf numFmtId="0" fontId="0" fillId="33" borderId="10" xfId="0" applyFont="1" applyFill="1" applyBorder="1" applyAlignment="1">
      <alignment vertical="center" textRotation="90" wrapText="1"/>
    </xf>
    <xf numFmtId="0" fontId="6" fillId="33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64" fontId="6" fillId="0" borderId="12" xfId="0" applyNumberFormat="1" applyFont="1" applyBorder="1" applyAlignment="1">
      <alignment/>
    </xf>
    <xf numFmtId="9" fontId="8" fillId="0" borderId="13" xfId="0" applyNumberFormat="1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64" fontId="5" fillId="0" borderId="14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8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164" fontId="6" fillId="0" borderId="22" xfId="0" applyNumberFormat="1" applyFont="1" applyBorder="1" applyAlignment="1">
      <alignment/>
    </xf>
    <xf numFmtId="0" fontId="9" fillId="0" borderId="23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164" fontId="6" fillId="0" borderId="12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164" fontId="6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5" xfId="0" applyFont="1" applyBorder="1" applyAlignment="1">
      <alignment vertical="center" textRotation="90" wrapText="1"/>
    </xf>
    <xf numFmtId="0" fontId="5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" fontId="0" fillId="0" borderId="26" xfId="0" applyNumberFormat="1" applyFont="1" applyBorder="1" applyAlignment="1">
      <alignment/>
    </xf>
    <xf numFmtId="164" fontId="7" fillId="0" borderId="27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Border="1" applyAlignment="1">
      <alignment vertical="center" wrapText="1"/>
    </xf>
    <xf numFmtId="0" fontId="5" fillId="34" borderId="16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164" fontId="12" fillId="0" borderId="34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right"/>
    </xf>
    <xf numFmtId="164" fontId="5" fillId="0" borderId="36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33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 textRotation="90" wrapText="1"/>
    </xf>
    <xf numFmtId="0" fontId="0" fillId="34" borderId="39" xfId="0" applyFont="1" applyFill="1" applyBorder="1" applyAlignment="1">
      <alignment horizontal="center" vertical="center" textRotation="90" wrapText="1"/>
    </xf>
    <xf numFmtId="0" fontId="0" fillId="34" borderId="40" xfId="0" applyFont="1" applyFill="1" applyBorder="1" applyAlignment="1">
      <alignment horizontal="center" vertical="center" textRotation="90" wrapText="1"/>
    </xf>
    <xf numFmtId="0" fontId="0" fillId="33" borderId="40" xfId="0" applyFont="1" applyFill="1" applyBorder="1" applyAlignment="1">
      <alignment horizontal="center" vertical="center" textRotation="90" wrapText="1"/>
    </xf>
    <xf numFmtId="0" fontId="0" fillId="33" borderId="41" xfId="0" applyFont="1" applyFill="1" applyBorder="1" applyAlignment="1">
      <alignment horizontal="center" vertical="center" textRotation="90" wrapText="1"/>
    </xf>
    <xf numFmtId="0" fontId="0" fillId="0" borderId="42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D23" sqref="D23"/>
    </sheetView>
  </sheetViews>
  <sheetFormatPr defaultColWidth="8.7109375" defaultRowHeight="12.75"/>
  <cols>
    <col min="1" max="1" width="7.8515625" style="0" customWidth="1"/>
    <col min="2" max="2" width="4.28125" style="1" customWidth="1"/>
    <col min="3" max="3" width="48.140625" style="2" customWidth="1"/>
    <col min="4" max="4" width="12.28125" style="3" customWidth="1"/>
    <col min="5" max="5" width="12.7109375" style="0" customWidth="1"/>
    <col min="6" max="6" width="8.7109375" style="0" customWidth="1"/>
    <col min="7" max="7" width="2.7109375" style="0" customWidth="1"/>
    <col min="8" max="8" width="47.28125" style="0" customWidth="1"/>
    <col min="9" max="9" width="8.7109375" style="0" customWidth="1"/>
    <col min="10" max="10" width="4.8515625" style="0" customWidth="1"/>
    <col min="11" max="11" width="12.28125" style="0" bestFit="1" customWidth="1"/>
    <col min="12" max="14" width="8.7109375" style="0" customWidth="1"/>
    <col min="15" max="15" width="5.7109375" style="0" customWidth="1"/>
  </cols>
  <sheetData>
    <row r="1" spans="1:5" s="4" customFormat="1" ht="15.75" customHeight="1">
      <c r="A1" s="61"/>
      <c r="B1" s="61"/>
      <c r="C1" s="61"/>
      <c r="D1" s="61"/>
      <c r="E1" s="61"/>
    </row>
    <row r="2" spans="1:5" ht="12.75">
      <c r="A2" s="62"/>
      <c r="B2" s="62"/>
      <c r="C2" s="62"/>
      <c r="D2" s="62"/>
      <c r="E2" s="62"/>
    </row>
    <row r="3" spans="1:5" ht="13.5" thickBot="1">
      <c r="A3" s="8"/>
      <c r="B3" s="5"/>
      <c r="C3" s="6"/>
      <c r="D3" s="7"/>
      <c r="E3" s="11"/>
    </row>
    <row r="4" spans="1:8" ht="12.75" customHeight="1">
      <c r="A4" s="12"/>
      <c r="B4" s="63" t="s">
        <v>0</v>
      </c>
      <c r="C4" s="63"/>
      <c r="D4" s="63"/>
      <c r="E4" s="13"/>
      <c r="F4" s="2"/>
      <c r="H4" s="9"/>
    </row>
    <row r="5" spans="1:18" ht="30" customHeight="1">
      <c r="A5" s="67"/>
      <c r="B5" s="14" t="s">
        <v>1</v>
      </c>
      <c r="C5" s="15" t="s">
        <v>2</v>
      </c>
      <c r="D5" s="16">
        <v>530000</v>
      </c>
      <c r="E5" s="17"/>
      <c r="H5" s="9"/>
      <c r="R5" s="9" t="s">
        <v>17</v>
      </c>
    </row>
    <row r="6" spans="1:8" ht="15.75">
      <c r="A6" s="68"/>
      <c r="B6" s="18"/>
      <c r="C6" s="19" t="s">
        <v>18</v>
      </c>
      <c r="D6" s="20"/>
      <c r="E6" s="21">
        <f>SUM(D5)</f>
        <v>530000</v>
      </c>
      <c r="H6" s="9"/>
    </row>
    <row r="7" spans="1:14" ht="15.75">
      <c r="A7" s="69"/>
      <c r="B7" s="70"/>
      <c r="C7" s="70"/>
      <c r="D7" s="70"/>
      <c r="E7" s="71"/>
      <c r="H7" s="9"/>
      <c r="N7" s="9"/>
    </row>
    <row r="8" spans="1:13" ht="15.75">
      <c r="A8" s="24"/>
      <c r="B8" s="25"/>
      <c r="C8" s="26"/>
      <c r="D8" s="26"/>
      <c r="E8" s="27"/>
      <c r="H8" s="9"/>
      <c r="M8" s="9"/>
    </row>
    <row r="9" spans="1:14" ht="15.75">
      <c r="A9" s="64" t="s">
        <v>3</v>
      </c>
      <c r="B9" s="50" t="s">
        <v>4</v>
      </c>
      <c r="C9" s="50"/>
      <c r="D9" s="22"/>
      <c r="E9" s="23"/>
      <c r="H9" s="9"/>
      <c r="N9" s="9"/>
    </row>
    <row r="10" spans="1:12" ht="12.75" customHeight="1">
      <c r="A10" s="65"/>
      <c r="B10" s="28" t="s">
        <v>5</v>
      </c>
      <c r="C10" s="29" t="s">
        <v>31</v>
      </c>
      <c r="D10" s="30">
        <v>77017.17</v>
      </c>
      <c r="E10" s="31"/>
      <c r="F10" s="2"/>
      <c r="H10" s="9"/>
      <c r="L10" s="9"/>
    </row>
    <row r="11" spans="1:12" ht="12.75" customHeight="1">
      <c r="A11" s="65"/>
      <c r="B11" s="28" t="s">
        <v>32</v>
      </c>
      <c r="C11" s="49" t="s">
        <v>33</v>
      </c>
      <c r="D11" s="30">
        <v>10667.2</v>
      </c>
      <c r="E11" s="31"/>
      <c r="F11" s="2"/>
      <c r="H11" s="9"/>
      <c r="L11" s="9"/>
    </row>
    <row r="12" spans="1:12" ht="12.75" customHeight="1">
      <c r="A12" s="65"/>
      <c r="B12" s="28" t="s">
        <v>34</v>
      </c>
      <c r="C12" s="49" t="s">
        <v>35</v>
      </c>
      <c r="D12" s="30">
        <v>7757.96</v>
      </c>
      <c r="E12" s="31"/>
      <c r="F12" s="2"/>
      <c r="H12" s="9"/>
      <c r="L12" s="9"/>
    </row>
    <row r="13" spans="1:12" ht="12.75" customHeight="1">
      <c r="A13" s="65"/>
      <c r="B13" s="28" t="s">
        <v>36</v>
      </c>
      <c r="C13" s="49" t="s">
        <v>37</v>
      </c>
      <c r="D13" s="30">
        <v>17940.29</v>
      </c>
      <c r="E13" s="31"/>
      <c r="F13" s="2"/>
      <c r="H13" s="9"/>
      <c r="L13" s="9"/>
    </row>
    <row r="14" spans="1:13" ht="15.75">
      <c r="A14" s="65"/>
      <c r="B14" s="32" t="s">
        <v>6</v>
      </c>
      <c r="C14" s="33" t="s">
        <v>38</v>
      </c>
      <c r="D14" s="16">
        <v>8967.45</v>
      </c>
      <c r="E14" s="17"/>
      <c r="H14" s="9"/>
      <c r="M14" s="9"/>
    </row>
    <row r="15" spans="1:14" ht="15.75">
      <c r="A15" s="65"/>
      <c r="B15" s="32" t="s">
        <v>7</v>
      </c>
      <c r="C15" s="32" t="s">
        <v>39</v>
      </c>
      <c r="D15" s="34">
        <v>17784.48</v>
      </c>
      <c r="E15" s="17"/>
      <c r="H15" s="9"/>
      <c r="N15" s="9"/>
    </row>
    <row r="16" spans="1:13" ht="15.75">
      <c r="A16" s="65"/>
      <c r="B16" s="32" t="s">
        <v>8</v>
      </c>
      <c r="C16" s="32" t="s">
        <v>29</v>
      </c>
      <c r="D16" s="16">
        <v>24166.92</v>
      </c>
      <c r="E16" s="35"/>
      <c r="H16" s="9"/>
      <c r="M16" s="9"/>
    </row>
    <row r="17" spans="1:13" ht="24">
      <c r="A17" s="65"/>
      <c r="B17" s="32" t="s">
        <v>9</v>
      </c>
      <c r="C17" s="32" t="s">
        <v>21</v>
      </c>
      <c r="D17" s="16">
        <v>4224.98</v>
      </c>
      <c r="E17" s="35"/>
      <c r="H17" s="9"/>
      <c r="M17" s="9"/>
    </row>
    <row r="18" spans="1:15" ht="15.75">
      <c r="A18" s="65"/>
      <c r="B18" s="32" t="s">
        <v>10</v>
      </c>
      <c r="C18" s="32" t="s">
        <v>16</v>
      </c>
      <c r="D18" s="16">
        <v>53000</v>
      </c>
      <c r="E18" s="36"/>
      <c r="H18" s="9"/>
      <c r="O18" s="9"/>
    </row>
    <row r="19" spans="1:15" ht="15.75">
      <c r="A19" s="65"/>
      <c r="B19" s="32" t="s">
        <v>11</v>
      </c>
      <c r="C19" s="32" t="s">
        <v>27</v>
      </c>
      <c r="D19" s="16">
        <v>10600</v>
      </c>
      <c r="E19" s="36"/>
      <c r="H19" s="9"/>
      <c r="O19" s="9"/>
    </row>
    <row r="20" spans="1:12" ht="24" customHeight="1">
      <c r="A20" s="65"/>
      <c r="B20" s="32" t="s">
        <v>12</v>
      </c>
      <c r="C20" s="32" t="s">
        <v>40</v>
      </c>
      <c r="D20" s="37">
        <v>5885.42</v>
      </c>
      <c r="E20" s="38"/>
      <c r="H20" s="9"/>
      <c r="L20" s="10"/>
    </row>
    <row r="21" spans="1:10" ht="19.5" customHeight="1">
      <c r="A21" s="65"/>
      <c r="B21" s="32" t="s">
        <v>13</v>
      </c>
      <c r="C21" s="32" t="s">
        <v>28</v>
      </c>
      <c r="D21" s="16">
        <v>19859.9</v>
      </c>
      <c r="E21" s="35"/>
      <c r="H21" s="9"/>
      <c r="J21" s="10"/>
    </row>
    <row r="22" spans="1:12" ht="24">
      <c r="A22" s="65"/>
      <c r="B22" s="32" t="s">
        <v>15</v>
      </c>
      <c r="C22" s="32" t="s">
        <v>30</v>
      </c>
      <c r="D22" s="16">
        <v>19088.23</v>
      </c>
      <c r="E22" s="38"/>
      <c r="H22" s="9"/>
      <c r="L22" s="9"/>
    </row>
    <row r="23" spans="1:5" ht="24">
      <c r="A23" s="65"/>
      <c r="B23" s="32" t="s">
        <v>22</v>
      </c>
      <c r="C23" s="32" t="s">
        <v>14</v>
      </c>
      <c r="D23" s="16">
        <v>5000</v>
      </c>
      <c r="E23" s="17"/>
    </row>
    <row r="24" spans="1:5" ht="24">
      <c r="A24" s="65"/>
      <c r="B24" s="32" t="s">
        <v>23</v>
      </c>
      <c r="C24" s="32" t="s">
        <v>25</v>
      </c>
      <c r="D24" s="16">
        <v>3000</v>
      </c>
      <c r="E24" s="17"/>
    </row>
    <row r="25" spans="1:5" ht="24">
      <c r="A25" s="65"/>
      <c r="B25" s="32" t="s">
        <v>24</v>
      </c>
      <c r="C25" s="32" t="s">
        <v>19</v>
      </c>
      <c r="D25" s="16">
        <v>2000</v>
      </c>
      <c r="E25" s="17"/>
    </row>
    <row r="26" spans="1:5" ht="25.5">
      <c r="A26" s="66"/>
      <c r="B26" s="18"/>
      <c r="C26" s="19" t="s">
        <v>26</v>
      </c>
      <c r="D26" s="20"/>
      <c r="E26" s="39"/>
    </row>
    <row r="27" spans="1:5" ht="12.75">
      <c r="A27" s="40"/>
      <c r="B27" s="41"/>
      <c r="C27" s="42"/>
      <c r="D27" s="43"/>
      <c r="E27" s="44">
        <f>SUM(D10:D25)</f>
        <v>286960</v>
      </c>
    </row>
    <row r="28" spans="1:5" ht="13.5" thickBot="1">
      <c r="A28" s="24"/>
      <c r="B28" s="25"/>
      <c r="C28" s="45"/>
      <c r="D28" s="46"/>
      <c r="E28" s="47"/>
    </row>
    <row r="29" spans="1:5" ht="19.5" customHeight="1">
      <c r="A29" s="51" t="s">
        <v>20</v>
      </c>
      <c r="B29" s="52"/>
      <c r="C29" s="53"/>
      <c r="D29" s="57"/>
      <c r="E29" s="58"/>
    </row>
    <row r="30" spans="1:11" ht="26.25" customHeight="1" thickBot="1">
      <c r="A30" s="54"/>
      <c r="B30" s="55"/>
      <c r="C30" s="56"/>
      <c r="D30" s="59">
        <f>+E27+E6</f>
        <v>816960</v>
      </c>
      <c r="E30" s="60"/>
      <c r="H30">
        <v>1644750</v>
      </c>
      <c r="K30" s="48">
        <f>+D30-H30</f>
        <v>-827790</v>
      </c>
    </row>
    <row r="31" ht="12.75">
      <c r="K31">
        <v>60000</v>
      </c>
    </row>
    <row r="32" ht="12.75">
      <c r="K32" s="48">
        <f>+K30-K31</f>
        <v>-887790</v>
      </c>
    </row>
  </sheetData>
  <sheetProtection/>
  <mergeCells count="11">
    <mergeCell ref="A7:E7"/>
    <mergeCell ref="B9:C9"/>
    <mergeCell ref="A29:C29"/>
    <mergeCell ref="A30:C30"/>
    <mergeCell ref="D29:E29"/>
    <mergeCell ref="D30:E30"/>
    <mergeCell ref="A1:E1"/>
    <mergeCell ref="A2:E2"/>
    <mergeCell ref="B4:D4"/>
    <mergeCell ref="A9:A26"/>
    <mergeCell ref="A5:A6"/>
  </mergeCells>
  <printOptions/>
  <pageMargins left="0.7875" right="0.7875" top="1.025" bottom="1.025" header="0.7875" footer="0.7875"/>
  <pageSetup firstPageNumber="1" useFirstPageNumber="1"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Saitta</dc:creator>
  <cp:keywords/>
  <dc:description/>
  <cp:lastModifiedBy>Vindigni</cp:lastModifiedBy>
  <cp:lastPrinted>2018-02-12T17:05:12Z</cp:lastPrinted>
  <dcterms:created xsi:type="dcterms:W3CDTF">2016-04-19T17:22:21Z</dcterms:created>
  <dcterms:modified xsi:type="dcterms:W3CDTF">2018-02-12T17:05:26Z</dcterms:modified>
  <cp:category/>
  <cp:version/>
  <cp:contentType/>
  <cp:contentStatus/>
</cp:coreProperties>
</file>