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75" windowWidth="9435" windowHeight="8490" activeTab="0"/>
  </bookViews>
  <sheets>
    <sheet name="computo" sheetId="1" r:id="rId1"/>
    <sheet name="Foglio 2" sheetId="2" r:id="rId2"/>
    <sheet name="Foglio3" sheetId="3" r:id="rId3"/>
  </sheets>
  <definedNames>
    <definedName name="_xlnm.Print_Titles" localSheetId="0">'computo'!$1:$1</definedName>
    <definedName name="_xlnm.Print_Titles" localSheetId="1">'Foglio 2'!$1:$1</definedName>
  </definedNames>
  <calcPr fullCalcOnLoad="1"/>
</workbook>
</file>

<file path=xl/sharedStrings.xml><?xml version="1.0" encoding="utf-8"?>
<sst xmlns="http://schemas.openxmlformats.org/spreadsheetml/2006/main" count="95" uniqueCount="94">
  <si>
    <t>N.E.P.</t>
  </si>
  <si>
    <t>Cod. Art.</t>
  </si>
  <si>
    <t>DESCRIZIONE</t>
  </si>
  <si>
    <t>Quantità</t>
  </si>
  <si>
    <t>Prezzo Unit.</t>
  </si>
  <si>
    <t>Importo</t>
  </si>
  <si>
    <t>SOMMANO PER LAVORI</t>
  </si>
  <si>
    <t>Di cui  Oneri per la Sicurezza  2%</t>
  </si>
  <si>
    <t>SOMME A DISPOSIZIONE DELL'AMM.NE:</t>
  </si>
  <si>
    <t>Per Competenze UTC 2%</t>
  </si>
  <si>
    <t>Per IVA al 10%</t>
  </si>
  <si>
    <t>Totale Somme a Disposizione dell'Amm.ne</t>
  </si>
  <si>
    <t>IMPORTO COMPLESSIVO DEI LAVORI</t>
  </si>
  <si>
    <t>3.1.2.1</t>
  </si>
  <si>
    <t>Compenso per rinterro o ricolmo degli scavi di cui agli artt. 1.1.7 e 1.1.8 con materiali idonei provenienti dagli scavi, compresi spianamenti, ecc ....                                                            – per ogni m3 di materiale costipato</t>
  </si>
  <si>
    <t>Casseforme per getti di conglomerati semplici o armati, di qualsiasi forma e dimensione, escluse le strutture intelaiate in c.a. e le strutture speciali, ecc.</t>
  </si>
  <si>
    <t>Conglomerato cementizio per strutture non armate o debolmente armate, confezionato con cemento tipo CEM I 32,5 con dosatura non inferiore a 200 kg.  ecc.                           1) per opere in fondazione</t>
  </si>
  <si>
    <t xml:space="preserve">Trasporto di materie provenienti da scavi o demolizioni di cui alla voce 1.3.3 o scarificazioni a rifiuto alle pubbliche discariche del Comune in cui si, ecc. – : </t>
  </si>
  <si>
    <t>A.P. 3         (An. 03)</t>
  </si>
  <si>
    <t>Taglio di pavimentazione stradale in conglomerato bituminoso di qualsiasi spessore per la esecuzione di scavi a sezione obbligata, ecc.</t>
  </si>
  <si>
    <t>Conferimento a discarica di materiale di risulta proveniente dagli scavi</t>
  </si>
  <si>
    <t>1.1.7.1</t>
  </si>
  <si>
    <t>Scavo a sezione obbligata, eseguito sulle sedi stradali esistenti in ambito urbano ecc.    1) in terreni costituiti da limi, sabbie, ghiaie, detriti, ecc.</t>
  </si>
  <si>
    <t>Sovrappezzo agli scavi a sezione obbligata per ogni metro cubo di scavo eseguito a profondità maggiore di 2 metri, ecc. per ogni mc. 10% del relativo prezzo</t>
  </si>
  <si>
    <t>1.2.5.2</t>
  </si>
  <si>
    <t xml:space="preserve">                                                          m. 46,00</t>
  </si>
  <si>
    <t xml:space="preserve">Marciapiedi via Savoia 34,00 x 0,80 x 0,15= mc. 4,08 </t>
  </si>
  <si>
    <t>Tubo drenante in Via Savoia        ml. 40,00</t>
  </si>
  <si>
    <t>A.P. 2         (An. 02)</t>
  </si>
  <si>
    <t>Fornitura e posa in opera di pietrame / breccia n.4/5 per sottofondo stradale e per drenaggio acqua piovana, nonché ogni altro onere per dare l'opera finita a perfetta regola d'arte.</t>
  </si>
  <si>
    <t>Fornitura e posa di geotessile tessuto costituito in polipropilene in direzione della trama e dell'ordito, avente funzione di separazione, filtrazione e medio rinforzo, ecc....</t>
  </si>
  <si>
    <t>Cordolo sotto orlatura 34,00 x 0,30 x 0,10= mc.1,02</t>
  </si>
  <si>
    <t>6.1.2.2</t>
  </si>
  <si>
    <t>Fondazione stradale eseguita con misto granulometrico avente dimensione massima degli elementi non superiore a 40 mm, ecc...2) per strade in ambito urbano</t>
  </si>
  <si>
    <t>6.1.4.2</t>
  </si>
  <si>
    <t xml:space="preserve">Conglomerato bituminoso del tipo chiuso per strato di collegamento (binder), di pavimentazioni stradali, ecc.. 2) per strade in ambito urbano                                              </t>
  </si>
  <si>
    <t>6.1.5.2</t>
  </si>
  <si>
    <t xml:space="preserve">Conglomerato bituminoso per strato di usura di pavimentazioni stradali (tappetino), ecc. 2) per strade in ambito urbano                                              </t>
  </si>
  <si>
    <t>6.2.4.2</t>
  </si>
  <si>
    <t>Pavimentazione di marciapiedi con pietrine di cemento, con la superficie vista rigata ecc…2) dim. 25 x 25 cm.</t>
  </si>
  <si>
    <t>1,00 x 34,00 = mq. 34,00</t>
  </si>
  <si>
    <t>6.2.10.1</t>
  </si>
  <si>
    <t>Fornitura e collocazione di orlatura di pietrame calcareo, retta o curva, ecc... 1) per elementi di formato 30 x 20 cm.</t>
  </si>
  <si>
    <t xml:space="preserve">                                                           ml. 35,00</t>
  </si>
  <si>
    <t>Importo lavori a base d'asta</t>
  </si>
  <si>
    <r>
      <t>Il Progettista:</t>
    </r>
    <r>
      <rPr>
        <sz val="11"/>
        <rFont val="Times New Roman"/>
        <family val="1"/>
      </rPr>
      <t xml:space="preserve"> Geom. Piero Fioretti</t>
    </r>
  </si>
  <si>
    <t>a corpo</t>
  </si>
  <si>
    <t>1,00 x 1,00 x 1,00 = mc. 1,00</t>
  </si>
  <si>
    <t>Rimozione palo di pubblica illuminazione con l'ausilio di cestello ed operatore, compreso il successivo riposizionamento e ricollegamento alla rete elettrica, ed ogni altro onere e magistero per dare l'opera completa a perfetta regola d'arte.</t>
  </si>
  <si>
    <t>Formazione di pozzetto per marciapiedi in conglomerato cementizio, ecc… 1) per pozzetti da 40 x 40 x 50 cm.</t>
  </si>
  <si>
    <t>18.1.3.1</t>
  </si>
  <si>
    <r>
      <t xml:space="preserve">Collaboratori: </t>
    </r>
    <r>
      <rPr>
        <sz val="11"/>
        <rFont val="Times New Roman"/>
        <family val="1"/>
      </rPr>
      <t>Sig. Ignaccolo Giuseppe</t>
    </r>
  </si>
  <si>
    <t xml:space="preserve">Compenso addizionale agli scavi a sezione obbligata di cui ai precedenti articoli per il sollevamento delle materie ecc. </t>
  </si>
  <si>
    <t>Fornitura e collocazione di rete elettrosaldata a fili nervati ad aderenza migliorata, ecc… diametro 8 mm e riquadri 10 x 10 cm. Foglio da m. 2,20 x 4,00</t>
  </si>
  <si>
    <t>Conglomerato cementizio per formazione di blocco di fondazione per pali, a prestazione garantita ecc…</t>
  </si>
  <si>
    <t>n. 1 per ripristino palo di Illuminazione Pubblica</t>
  </si>
  <si>
    <t>n. 2 per realizzare i pozzetti di ispezione</t>
  </si>
  <si>
    <t>Totale n. 3</t>
  </si>
  <si>
    <t>13.3.11.3</t>
  </si>
  <si>
    <t>Fornitura, trasporto e posa in opera di tubazioni, per scarichi, in polietilene ad alta densità a doppia parete, interna liscia ed esterna corrugata, ecc. 3) del D esterno di 315 mm. - D interno di 272 mm.</t>
  </si>
  <si>
    <t>6.04.02.1</t>
  </si>
  <si>
    <t xml:space="preserve">Fornitura e posa in opera di telaio e chiusino in ghisa a grafite sferoidale, ecc… 1) classe B125 </t>
  </si>
  <si>
    <t>di dimens. interne 40 x 40 cm.  Kg. 16 cad.  x 2 = Kg. 32</t>
  </si>
  <si>
    <t>Per imprevisti 5% circa</t>
  </si>
  <si>
    <t xml:space="preserve">Marciapiedi via Savoia 34,00 x 0,15= mq.  5,10 </t>
  </si>
  <si>
    <t>Paratia  n. 18  fogli x 75 Kg. =  Kg.  1.350,00</t>
  </si>
  <si>
    <t>Sottof. tubo drenante 0,50+0,30x1,25/2x20,00=mc.10,00</t>
  </si>
  <si>
    <r>
      <t xml:space="preserve">Paratia                              20,00 x 2,00 x 0,25= </t>
    </r>
    <r>
      <rPr>
        <u val="single"/>
        <sz val="10"/>
        <rFont val="Times New Roman"/>
        <family val="1"/>
      </rPr>
      <t>mc. 10,00</t>
    </r>
  </si>
  <si>
    <t>condotta drenante          40,00 x 2,00 x 2,00 = mc.  160</t>
  </si>
  <si>
    <t>condotta drenante          40,00 x 4,00 x 2,00 = mc.  320</t>
  </si>
  <si>
    <t>condotta drenante          40,00 x 1,35 x 2,00 = mc.  108</t>
  </si>
  <si>
    <t xml:space="preserve"> mc.108,00 x 3 km.= 324,00 mc/Km</t>
  </si>
  <si>
    <r>
      <t>Paratia    20,00 x 0,50 +  20,00 x 1,70=</t>
    </r>
    <r>
      <rPr>
        <u val="single"/>
        <sz val="10"/>
        <rFont val="Times New Roman"/>
        <family val="1"/>
      </rPr>
      <t xml:space="preserve"> mq.44,00</t>
    </r>
  </si>
  <si>
    <t xml:space="preserve">                            Sommano   mq. 49,10</t>
  </si>
  <si>
    <r>
      <t xml:space="preserve">Tubo per pozzetti di ispezione    </t>
    </r>
    <r>
      <rPr>
        <u val="single"/>
        <sz val="10"/>
        <rFont val="Times New Roman"/>
        <family val="1"/>
      </rPr>
      <t xml:space="preserve"> ml. 12,00</t>
    </r>
  </si>
  <si>
    <t xml:space="preserve">                                       Totale   ml. 52,00</t>
  </si>
  <si>
    <t>mc.108,00</t>
  </si>
  <si>
    <t>Drenaggio (0,45 x 1,25) x 20,00 mc. 25,00</t>
  </si>
  <si>
    <t>Formazione del letto di posa, rinfianco e ricoprimento  delle tubazioni di qualsiasi genere e diametro, con materiale permeabile arido (sabbia o pietrisco minuto), proveniente da cava, ecc......e la sistemazione nel fondo del cavo del materiale ed il costipamento.</t>
  </si>
  <si>
    <t>condotta  (40,00 x 4,70 x 2,00)+ (40x0,50x0,50) = mc.  386</t>
  </si>
  <si>
    <t>20,00 x 1,00 x 0,40 = mc.8,00</t>
  </si>
  <si>
    <t>Per drenaggio 20,00 x 1,50 =   mq. 30,00</t>
  </si>
  <si>
    <t>m. (0,70 x 34,00 + 2,00 x 6,00)=35,80 x 0,30 = mc. 10,74</t>
  </si>
  <si>
    <t>m. (0,70 x 34,00 + 2,00 x 6,00)=35,80 x 7 = mq/cm. 250,60</t>
  </si>
  <si>
    <t>m. (0,70 x 34,00 + 2,00 x 6,00)=35,80 x 3 = mq/cm. 107,40</t>
  </si>
  <si>
    <t>1.1.7.2</t>
  </si>
  <si>
    <t>Idem art. 1.1.7.1     2) in rocce lapidee integre con resistenza allo schiacciamento da oltre 4 N/mmq. e fino a 10 N/mmq, ecc.</t>
  </si>
  <si>
    <t>Per adempimenti di cui alla legge 64/74</t>
  </si>
  <si>
    <t>Paratia  m. 20,00 x 2,00 = mq. 40,00</t>
  </si>
  <si>
    <t>Massetto di magrone 2,00x0,10x20,00=         mc. 4,00</t>
  </si>
  <si>
    <t xml:space="preserve">                                                          sommano mc. 29,10</t>
  </si>
  <si>
    <t xml:space="preserve">                Sig.ra Lentini Giuseppina</t>
  </si>
  <si>
    <t>Fornitura e posa in opera di impermeabilizzazione con guaina prefabbricata a base di bitume e dello spessore minimo di 4 mm., ecc…</t>
  </si>
  <si>
    <t>A.P. 1         (An. 01)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</si>
</sst>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,##0.0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21" fontId="0" fillId="0" borderId="0" xfId="0" applyNumberFormat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21" fontId="0" fillId="0" borderId="0" xfId="0" applyNumberForma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187" fontId="0" fillId="0" borderId="12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2" xfId="0" applyNumberFormat="1" applyBorder="1" applyAlignment="1">
      <alignment/>
    </xf>
    <xf numFmtId="0" fontId="0" fillId="0" borderId="15" xfId="0" applyBorder="1" applyAlignment="1">
      <alignment horizontal="center" vertical="top" wrapText="1"/>
    </xf>
    <xf numFmtId="21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87" fontId="0" fillId="0" borderId="16" xfId="0" applyNumberFormat="1" applyBorder="1" applyAlignment="1">
      <alignment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20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17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2" fontId="0" fillId="0" borderId="17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21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87" fontId="0" fillId="0" borderId="11" xfId="0" applyNumberFormat="1" applyBorder="1" applyAlignment="1">
      <alignment/>
    </xf>
    <xf numFmtId="187" fontId="5" fillId="0" borderId="0" xfId="0" applyNumberFormat="1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 wrapText="1"/>
    </xf>
    <xf numFmtId="187" fontId="0" fillId="0" borderId="17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21" fontId="0" fillId="0" borderId="16" xfId="0" applyNumberFormat="1" applyBorder="1" applyAlignment="1">
      <alignment horizontal="center" vertical="top" wrapText="1"/>
    </xf>
    <xf numFmtId="21" fontId="0" fillId="0" borderId="11" xfId="0" applyNumberForma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justify" vertical="top"/>
    </xf>
    <xf numFmtId="21" fontId="0" fillId="0" borderId="15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2" fontId="0" fillId="0" borderId="13" xfId="0" applyNumberFormat="1" applyBorder="1" applyAlignment="1">
      <alignment horizontal="center"/>
    </xf>
    <xf numFmtId="187" fontId="5" fillId="0" borderId="13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2" fontId="0" fillId="0" borderId="15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21" fontId="0" fillId="0" borderId="20" xfId="0" applyNumberForma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/>
    </xf>
    <xf numFmtId="2" fontId="0" fillId="0" borderId="20" xfId="0" applyNumberFormat="1" applyBorder="1" applyAlignment="1">
      <alignment horizontal="center"/>
    </xf>
    <xf numFmtId="20" fontId="0" fillId="0" borderId="0" xfId="0" applyNumberForma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187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187" fontId="7" fillId="0" borderId="21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20" fontId="0" fillId="0" borderId="15" xfId="0" applyNumberFormat="1" applyBorder="1" applyAlignment="1">
      <alignment horizontal="center" vertical="top" wrapText="1"/>
    </xf>
    <xf numFmtId="20" fontId="0" fillId="0" borderId="16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87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1" fontId="0" fillId="0" borderId="22" xfId="0" applyNumberFormat="1" applyBorder="1" applyAlignment="1">
      <alignment horizontal="center" vertical="top" wrapText="1"/>
    </xf>
    <xf numFmtId="8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 vertical="top" wrapText="1"/>
    </xf>
    <xf numFmtId="187" fontId="5" fillId="0" borderId="12" xfId="0" applyNumberFormat="1" applyFont="1" applyBorder="1" applyAlignment="1">
      <alignment/>
    </xf>
    <xf numFmtId="187" fontId="5" fillId="0" borderId="21" xfId="0" applyNumberFormat="1" applyFont="1" applyBorder="1" applyAlignment="1">
      <alignment/>
    </xf>
    <xf numFmtId="0" fontId="4" fillId="0" borderId="19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87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187" fontId="5" fillId="0" borderId="15" xfId="0" applyNumberFormat="1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top"/>
    </xf>
    <xf numFmtId="8" fontId="0" fillId="0" borderId="12" xfId="0" applyNumberFormat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21" fontId="0" fillId="0" borderId="14" xfId="0" applyNumberFormat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2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5">
      <selection activeCell="C106" sqref="C106"/>
    </sheetView>
  </sheetViews>
  <sheetFormatPr defaultColWidth="9.140625" defaultRowHeight="12.75"/>
  <cols>
    <col min="1" max="1" width="5.140625" style="0" customWidth="1"/>
    <col min="2" max="2" width="9.28125" style="0" customWidth="1"/>
    <col min="3" max="3" width="42.57421875" style="0" customWidth="1"/>
    <col min="4" max="4" width="13.140625" style="0" customWidth="1"/>
    <col min="5" max="5" width="11.7109375" style="0" customWidth="1"/>
    <col min="6" max="6" width="11.57421875" style="0" customWidth="1"/>
  </cols>
  <sheetData>
    <row r="1" spans="1:6" ht="12.75">
      <c r="A1" s="2" t="s">
        <v>0</v>
      </c>
      <c r="B1" s="38" t="s">
        <v>1</v>
      </c>
      <c r="C1" s="2" t="s">
        <v>2</v>
      </c>
      <c r="D1" s="2" t="s">
        <v>3</v>
      </c>
      <c r="E1" s="2" t="s">
        <v>4</v>
      </c>
      <c r="F1" s="18" t="s">
        <v>5</v>
      </c>
    </row>
    <row r="2" spans="1:6" ht="12.75">
      <c r="A2" s="8"/>
      <c r="B2" s="10"/>
      <c r="C2" s="12"/>
      <c r="D2" s="17"/>
      <c r="E2" s="7"/>
      <c r="F2" s="17"/>
    </row>
    <row r="3" spans="1:6" ht="39" customHeight="1">
      <c r="A3" s="8">
        <v>1</v>
      </c>
      <c r="B3" s="22" t="s">
        <v>21</v>
      </c>
      <c r="C3" s="12" t="s">
        <v>22</v>
      </c>
      <c r="D3" s="23"/>
      <c r="E3" s="7"/>
      <c r="F3" s="7"/>
    </row>
    <row r="4" spans="1:6" ht="13.5" customHeight="1">
      <c r="A4" s="9"/>
      <c r="B4" s="30"/>
      <c r="C4" s="65" t="s">
        <v>68</v>
      </c>
      <c r="D4" s="57">
        <v>160</v>
      </c>
      <c r="E4" s="51">
        <v>7.73</v>
      </c>
      <c r="F4" s="24">
        <f>D4*E4</f>
        <v>1236.8000000000002</v>
      </c>
    </row>
    <row r="5" spans="1:6" ht="12" customHeight="1">
      <c r="A5" s="7"/>
      <c r="C5" s="11"/>
      <c r="D5" s="7"/>
      <c r="E5" s="17"/>
      <c r="F5" s="17"/>
    </row>
    <row r="6" spans="1:6" ht="38.25" customHeight="1">
      <c r="A6" s="8">
        <v>2</v>
      </c>
      <c r="B6" s="22" t="s">
        <v>85</v>
      </c>
      <c r="C6" s="12" t="s">
        <v>86</v>
      </c>
      <c r="D6" s="23"/>
      <c r="E6" s="7"/>
      <c r="F6" s="7"/>
    </row>
    <row r="7" spans="1:6" ht="14.25" customHeight="1">
      <c r="A7" s="9"/>
      <c r="B7" s="30"/>
      <c r="C7" s="65" t="s">
        <v>69</v>
      </c>
      <c r="D7" s="57">
        <v>320</v>
      </c>
      <c r="E7" s="51">
        <v>16.3</v>
      </c>
      <c r="F7" s="24">
        <f>D7*E7</f>
        <v>5216</v>
      </c>
    </row>
    <row r="8" spans="1:6" ht="12" customHeight="1">
      <c r="A8" s="8"/>
      <c r="B8" s="10"/>
      <c r="C8" s="43"/>
      <c r="D8" s="90"/>
      <c r="E8" s="85"/>
      <c r="F8" s="19"/>
    </row>
    <row r="9" spans="1:6" ht="38.25" customHeight="1">
      <c r="A9" s="8">
        <v>3</v>
      </c>
      <c r="B9" s="22">
        <v>0.04306712962962963</v>
      </c>
      <c r="C9" s="12" t="s">
        <v>23</v>
      </c>
      <c r="D9" s="23"/>
      <c r="E9" s="7"/>
      <c r="F9" s="7"/>
    </row>
    <row r="10" spans="1:6" ht="13.5" customHeight="1">
      <c r="A10" s="9"/>
      <c r="B10" s="30"/>
      <c r="C10" s="65" t="s">
        <v>69</v>
      </c>
      <c r="D10" s="57">
        <v>320</v>
      </c>
      <c r="E10" s="51">
        <v>2.5</v>
      </c>
      <c r="F10" s="24">
        <f>D10*E10</f>
        <v>800</v>
      </c>
    </row>
    <row r="11" spans="1:6" ht="12.75">
      <c r="A11" s="8"/>
      <c r="B11" s="10"/>
      <c r="C11" s="43"/>
      <c r="D11" s="29"/>
      <c r="E11" s="46"/>
      <c r="F11" s="19"/>
    </row>
    <row r="12" spans="1:6" ht="39" customHeight="1">
      <c r="A12" s="8">
        <v>4</v>
      </c>
      <c r="B12" s="22">
        <v>0.0430787037037037</v>
      </c>
      <c r="C12" s="12" t="s">
        <v>52</v>
      </c>
      <c r="D12" s="23"/>
      <c r="E12" s="7"/>
      <c r="F12" s="7"/>
    </row>
    <row r="13" spans="1:6" ht="12.75" customHeight="1">
      <c r="A13" s="9"/>
      <c r="B13" s="30"/>
      <c r="C13" s="65" t="s">
        <v>70</v>
      </c>
      <c r="D13" s="57">
        <v>108</v>
      </c>
      <c r="E13" s="51">
        <v>3.98</v>
      </c>
      <c r="F13" s="24">
        <f>D13*E13</f>
        <v>429.84</v>
      </c>
    </row>
    <row r="14" spans="1:6" ht="12.75">
      <c r="A14" s="8"/>
      <c r="B14" s="10"/>
      <c r="C14" s="43"/>
      <c r="D14" s="29"/>
      <c r="E14" s="46"/>
      <c r="F14" s="19"/>
    </row>
    <row r="15" spans="1:6" ht="51.75" customHeight="1">
      <c r="A15" s="8">
        <v>5</v>
      </c>
      <c r="B15" s="22">
        <v>0.043101851851851856</v>
      </c>
      <c r="C15" s="12" t="s">
        <v>14</v>
      </c>
      <c r="D15" s="28"/>
      <c r="E15" s="13"/>
      <c r="F15" s="19"/>
    </row>
    <row r="16" spans="1:6" ht="14.25" customHeight="1">
      <c r="A16" s="9"/>
      <c r="B16" s="47"/>
      <c r="C16" s="65" t="s">
        <v>79</v>
      </c>
      <c r="D16" s="57">
        <v>386</v>
      </c>
      <c r="E16" s="51">
        <v>1.77</v>
      </c>
      <c r="F16" s="24">
        <f>D16*E16</f>
        <v>683.22</v>
      </c>
    </row>
    <row r="17" spans="1:6" ht="12.75">
      <c r="A17" s="8"/>
      <c r="B17" s="5"/>
      <c r="C17" s="12"/>
      <c r="D17" s="1"/>
      <c r="E17" s="13"/>
      <c r="F17" s="17"/>
    </row>
    <row r="18" spans="1:6" ht="36.75" customHeight="1">
      <c r="A18" s="8">
        <v>6</v>
      </c>
      <c r="B18" s="5" t="s">
        <v>24</v>
      </c>
      <c r="C18" s="36" t="s">
        <v>17</v>
      </c>
      <c r="D18" s="62"/>
      <c r="E18" s="13"/>
      <c r="F18" s="20"/>
    </row>
    <row r="19" spans="1:6" ht="14.25" customHeight="1">
      <c r="A19" s="9"/>
      <c r="B19" s="34"/>
      <c r="C19" s="44" t="s">
        <v>71</v>
      </c>
      <c r="D19" s="32">
        <v>324</v>
      </c>
      <c r="E19" s="14">
        <v>0.53</v>
      </c>
      <c r="F19" s="33">
        <f>D19*E19</f>
        <v>171.72</v>
      </c>
    </row>
    <row r="20" spans="1:6" ht="12.75">
      <c r="A20" s="8"/>
      <c r="B20" s="10"/>
      <c r="C20" s="12"/>
      <c r="D20" s="3"/>
      <c r="E20" s="13"/>
      <c r="F20" s="7"/>
    </row>
    <row r="21" spans="1:6" ht="38.25" customHeight="1">
      <c r="A21" s="8">
        <v>7</v>
      </c>
      <c r="B21" s="22">
        <v>0.04449074074074074</v>
      </c>
      <c r="C21" s="12" t="s">
        <v>19</v>
      </c>
      <c r="D21" s="3"/>
      <c r="E21" s="13"/>
      <c r="F21" s="19"/>
    </row>
    <row r="22" spans="1:6" ht="12.75">
      <c r="A22" s="9"/>
      <c r="B22" s="30"/>
      <c r="C22" s="31" t="s">
        <v>25</v>
      </c>
      <c r="D22" s="32">
        <v>46</v>
      </c>
      <c r="E22" s="14">
        <v>2.05</v>
      </c>
      <c r="F22" s="24">
        <f>D22*E22</f>
        <v>94.3</v>
      </c>
    </row>
    <row r="23" spans="1:6" ht="12" customHeight="1">
      <c r="A23" s="84"/>
      <c r="B23" s="48"/>
      <c r="C23" s="49"/>
      <c r="D23" s="50"/>
      <c r="E23" s="46"/>
      <c r="F23" s="6"/>
    </row>
    <row r="24" spans="1:6" ht="51" customHeight="1">
      <c r="A24" s="8">
        <v>8</v>
      </c>
      <c r="B24" s="91" t="s">
        <v>13</v>
      </c>
      <c r="C24" s="12" t="s">
        <v>16</v>
      </c>
      <c r="D24" s="35"/>
      <c r="E24" s="85"/>
      <c r="F24" s="19"/>
    </row>
    <row r="25" spans="1:6" ht="12.75">
      <c r="A25" s="21"/>
      <c r="B25" s="82"/>
      <c r="C25" s="73" t="s">
        <v>26</v>
      </c>
      <c r="D25" s="37"/>
      <c r="E25" s="67"/>
      <c r="F25" s="20"/>
    </row>
    <row r="26" spans="1:6" ht="12.75" customHeight="1">
      <c r="A26" s="8"/>
      <c r="B26" s="72"/>
      <c r="C26" s="54" t="s">
        <v>31</v>
      </c>
      <c r="D26" s="3"/>
      <c r="E26" s="67"/>
      <c r="F26" s="20"/>
    </row>
    <row r="27" spans="1:6" ht="15" customHeight="1">
      <c r="A27" s="8"/>
      <c r="B27" s="27"/>
      <c r="C27" s="54" t="s">
        <v>66</v>
      </c>
      <c r="D27" s="1"/>
      <c r="E27" s="13"/>
      <c r="F27" s="20"/>
    </row>
    <row r="28" spans="1:6" ht="15" customHeight="1">
      <c r="A28" s="8"/>
      <c r="B28" s="27"/>
      <c r="C28" s="54" t="s">
        <v>89</v>
      </c>
      <c r="D28" s="1"/>
      <c r="E28" s="13"/>
      <c r="F28" s="20"/>
    </row>
    <row r="29" spans="1:6" ht="14.25" customHeight="1">
      <c r="A29" s="21"/>
      <c r="B29" s="82"/>
      <c r="C29" s="81" t="s">
        <v>67</v>
      </c>
      <c r="D29" s="7"/>
      <c r="E29" s="7"/>
      <c r="F29" s="7"/>
    </row>
    <row r="30" spans="1:6" ht="12.75">
      <c r="A30" s="9"/>
      <c r="B30" s="83"/>
      <c r="C30" s="63" t="s">
        <v>90</v>
      </c>
      <c r="D30" s="57">
        <v>29.1</v>
      </c>
      <c r="E30" s="45">
        <v>110.4</v>
      </c>
      <c r="F30" s="33">
        <f>D30*E30</f>
        <v>3212.6400000000003</v>
      </c>
    </row>
    <row r="31" spans="1:6" ht="12.75">
      <c r="A31" s="8"/>
      <c r="B31" s="5"/>
      <c r="C31" s="12"/>
      <c r="D31" s="1"/>
      <c r="E31" s="13"/>
      <c r="F31" s="17"/>
    </row>
    <row r="32" spans="1:6" ht="39" customHeight="1">
      <c r="A32" s="8">
        <v>9</v>
      </c>
      <c r="B32" s="22">
        <v>0.1264236111111111</v>
      </c>
      <c r="C32" s="12" t="s">
        <v>15</v>
      </c>
      <c r="D32" s="1"/>
      <c r="E32" s="13"/>
      <c r="F32" s="19"/>
    </row>
    <row r="33" spans="1:6" ht="12.75">
      <c r="A33" s="8"/>
      <c r="B33" s="5"/>
      <c r="C33" s="42" t="s">
        <v>64</v>
      </c>
      <c r="D33" s="28"/>
      <c r="E33" s="13"/>
      <c r="F33" s="19"/>
    </row>
    <row r="34" spans="1:6" ht="12.75" customHeight="1">
      <c r="A34" s="8"/>
      <c r="B34" s="55"/>
      <c r="C34" s="81" t="s">
        <v>72</v>
      </c>
      <c r="D34" s="23"/>
      <c r="E34" s="13"/>
      <c r="F34" s="17"/>
    </row>
    <row r="35" spans="1:6" ht="13.5" customHeight="1">
      <c r="A35" s="9"/>
      <c r="B35" s="30"/>
      <c r="C35" s="61" t="s">
        <v>73</v>
      </c>
      <c r="D35" s="57">
        <v>49.1</v>
      </c>
      <c r="E35" s="45">
        <v>14.8</v>
      </c>
      <c r="F35" s="33">
        <f>D35*E35</f>
        <v>726.6800000000001</v>
      </c>
    </row>
    <row r="36" spans="1:6" ht="12.75">
      <c r="A36" s="15"/>
      <c r="B36" s="10"/>
      <c r="C36" s="115"/>
      <c r="D36" s="29"/>
      <c r="E36" s="99"/>
      <c r="F36" s="100"/>
    </row>
    <row r="37" spans="1:6" ht="40.5" customHeight="1">
      <c r="A37" s="8">
        <v>10</v>
      </c>
      <c r="B37" s="22">
        <v>0.12643518518518518</v>
      </c>
      <c r="C37" s="12" t="s">
        <v>53</v>
      </c>
      <c r="D37" s="1"/>
      <c r="E37" s="13"/>
      <c r="F37" s="19"/>
    </row>
    <row r="38" spans="1:6" ht="14.25" customHeight="1">
      <c r="A38" s="9"/>
      <c r="B38" s="87"/>
      <c r="C38" s="65" t="s">
        <v>65</v>
      </c>
      <c r="D38" s="57">
        <v>1350</v>
      </c>
      <c r="E38" s="45">
        <v>1.88</v>
      </c>
      <c r="F38" s="33">
        <f>D38*E38</f>
        <v>2538</v>
      </c>
    </row>
    <row r="39" spans="1:6" ht="14.25" customHeight="1">
      <c r="A39" s="8"/>
      <c r="B39" s="10"/>
      <c r="C39" s="43"/>
      <c r="D39" s="86"/>
      <c r="E39" s="46"/>
      <c r="F39" s="39"/>
    </row>
    <row r="40" spans="1:6" ht="40.5" customHeight="1">
      <c r="A40" s="8">
        <v>11</v>
      </c>
      <c r="B40" s="22">
        <v>0.5007291666666667</v>
      </c>
      <c r="C40" s="12" t="s">
        <v>92</v>
      </c>
      <c r="D40" s="1"/>
      <c r="E40" s="13"/>
      <c r="F40" s="19"/>
    </row>
    <row r="41" spans="1:6" ht="14.25" customHeight="1">
      <c r="A41" s="9"/>
      <c r="B41" s="87"/>
      <c r="C41" s="65" t="s">
        <v>88</v>
      </c>
      <c r="D41" s="57">
        <v>40</v>
      </c>
      <c r="E41" s="45">
        <v>12.7</v>
      </c>
      <c r="F41" s="33">
        <f>D41*E41</f>
        <v>508</v>
      </c>
    </row>
    <row r="42" spans="1:6" ht="14.25" customHeight="1">
      <c r="A42" s="8"/>
      <c r="B42" s="10"/>
      <c r="C42" s="43"/>
      <c r="D42" s="86"/>
      <c r="E42" s="46"/>
      <c r="F42" s="19"/>
    </row>
    <row r="43" spans="1:6" ht="52.5" customHeight="1">
      <c r="A43" s="8">
        <v>12</v>
      </c>
      <c r="B43" s="22" t="s">
        <v>58</v>
      </c>
      <c r="C43" s="12" t="s">
        <v>59</v>
      </c>
      <c r="D43" s="23"/>
      <c r="E43" s="13"/>
      <c r="F43" s="7"/>
    </row>
    <row r="44" spans="1:6" ht="12.75" customHeight="1">
      <c r="A44" s="8"/>
      <c r="B44" s="107"/>
      <c r="C44" s="12" t="s">
        <v>27</v>
      </c>
      <c r="D44" s="3"/>
      <c r="E44" s="13"/>
      <c r="F44" s="7"/>
    </row>
    <row r="45" spans="1:6" ht="12.75" customHeight="1">
      <c r="A45" s="8"/>
      <c r="B45" s="107"/>
      <c r="C45" s="12" t="s">
        <v>74</v>
      </c>
      <c r="D45" s="3"/>
      <c r="E45" s="13"/>
      <c r="F45" s="7"/>
    </row>
    <row r="46" spans="1:6" ht="12.75">
      <c r="A46" s="9"/>
      <c r="B46" s="47"/>
      <c r="C46" s="63" t="s">
        <v>75</v>
      </c>
      <c r="D46" s="32">
        <v>52</v>
      </c>
      <c r="E46" s="14">
        <v>30.2</v>
      </c>
      <c r="F46" s="33">
        <f>D46*E46</f>
        <v>1570.3999999999999</v>
      </c>
    </row>
    <row r="47" spans="1:6" ht="12.75">
      <c r="A47" s="84"/>
      <c r="B47" s="10"/>
      <c r="C47" s="111"/>
      <c r="D47" s="29"/>
      <c r="E47" s="13"/>
      <c r="F47" s="20"/>
    </row>
    <row r="48" spans="1:6" ht="65.25" customHeight="1">
      <c r="A48" s="8">
        <v>13</v>
      </c>
      <c r="B48" s="91">
        <v>0.5472222222222222</v>
      </c>
      <c r="C48" s="12" t="s">
        <v>78</v>
      </c>
      <c r="D48" s="86"/>
      <c r="E48" s="13"/>
      <c r="F48" s="19"/>
    </row>
    <row r="49" spans="1:6" ht="12.75">
      <c r="A49" s="9"/>
      <c r="B49" s="30"/>
      <c r="C49" s="65" t="s">
        <v>80</v>
      </c>
      <c r="D49" s="57">
        <v>8</v>
      </c>
      <c r="E49" s="45">
        <v>20.5</v>
      </c>
      <c r="F49" s="33">
        <f>D49*E49</f>
        <v>164</v>
      </c>
    </row>
    <row r="50" spans="1:6" ht="12.75">
      <c r="A50" s="84"/>
      <c r="B50" s="10"/>
      <c r="C50" s="111"/>
      <c r="D50" s="29"/>
      <c r="E50" s="13"/>
      <c r="F50" s="20"/>
    </row>
    <row r="51" spans="1:6" ht="30" customHeight="1">
      <c r="A51" s="8">
        <v>14</v>
      </c>
      <c r="B51" s="5" t="s">
        <v>93</v>
      </c>
      <c r="C51" s="12" t="s">
        <v>20</v>
      </c>
      <c r="D51" s="23"/>
      <c r="E51" s="13"/>
      <c r="F51" s="7"/>
    </row>
    <row r="52" spans="1:6" ht="12.75">
      <c r="A52" s="9"/>
      <c r="B52" s="34"/>
      <c r="C52" s="31" t="s">
        <v>76</v>
      </c>
      <c r="D52" s="32">
        <v>108</v>
      </c>
      <c r="E52" s="14">
        <v>6</v>
      </c>
      <c r="F52" s="33">
        <f>D52*E52</f>
        <v>648</v>
      </c>
    </row>
    <row r="53" spans="1:6" ht="12.75">
      <c r="A53" s="8"/>
      <c r="B53" s="48"/>
      <c r="C53" s="97"/>
      <c r="D53" s="90"/>
      <c r="E53" s="46"/>
      <c r="F53" s="39"/>
    </row>
    <row r="54" spans="1:6" ht="53.25" customHeight="1">
      <c r="A54" s="8">
        <v>15</v>
      </c>
      <c r="B54" s="5" t="s">
        <v>28</v>
      </c>
      <c r="C54" s="12" t="s">
        <v>29</v>
      </c>
      <c r="D54" s="23"/>
      <c r="E54" s="13"/>
      <c r="F54" s="20"/>
    </row>
    <row r="55" spans="1:6" ht="15.75" customHeight="1">
      <c r="A55" s="9"/>
      <c r="B55" s="30"/>
      <c r="C55" s="56" t="s">
        <v>77</v>
      </c>
      <c r="D55" s="32">
        <v>25</v>
      </c>
      <c r="E55" s="14">
        <v>18</v>
      </c>
      <c r="F55" s="33">
        <f>D55*E55</f>
        <v>450</v>
      </c>
    </row>
    <row r="56" spans="1:6" ht="12.75">
      <c r="A56" s="8"/>
      <c r="B56" s="10"/>
      <c r="C56" s="12"/>
      <c r="D56" s="50"/>
      <c r="E56" s="85"/>
      <c r="F56" s="89"/>
    </row>
    <row r="57" spans="1:6" ht="49.5" customHeight="1">
      <c r="A57" s="8">
        <v>16</v>
      </c>
      <c r="B57" s="22">
        <v>0.2549074074074074</v>
      </c>
      <c r="C57" s="12" t="s">
        <v>30</v>
      </c>
      <c r="D57" s="35"/>
      <c r="E57" s="85"/>
      <c r="F57" s="89"/>
    </row>
    <row r="58" spans="1:6" ht="13.5" customHeight="1">
      <c r="A58" s="9"/>
      <c r="B58" s="30"/>
      <c r="C58" s="56" t="s">
        <v>81</v>
      </c>
      <c r="D58" s="32">
        <v>30</v>
      </c>
      <c r="E58" s="14">
        <v>2.48</v>
      </c>
      <c r="F58" s="88">
        <f>D58*E58</f>
        <v>74.4</v>
      </c>
    </row>
    <row r="59" spans="1:6" ht="12" customHeight="1">
      <c r="A59" s="8"/>
      <c r="B59" s="10"/>
      <c r="C59" s="12"/>
      <c r="D59" s="29"/>
      <c r="E59" s="13"/>
      <c r="F59" s="105"/>
    </row>
    <row r="60" spans="1:6" ht="41.25" customHeight="1">
      <c r="A60" s="8">
        <v>17</v>
      </c>
      <c r="B60" s="5" t="s">
        <v>32</v>
      </c>
      <c r="C60" s="12" t="s">
        <v>33</v>
      </c>
      <c r="D60" s="1"/>
      <c r="E60" s="13"/>
      <c r="F60" s="7"/>
    </row>
    <row r="61" spans="1:6" ht="16.5" customHeight="1">
      <c r="A61" s="9"/>
      <c r="B61" s="30"/>
      <c r="C61" s="65" t="s">
        <v>82</v>
      </c>
      <c r="D61" s="32">
        <v>10.74</v>
      </c>
      <c r="E61" s="14">
        <v>26.7</v>
      </c>
      <c r="F61" s="33">
        <f>D61*E61</f>
        <v>286.758</v>
      </c>
    </row>
    <row r="62" spans="1:6" ht="12.75">
      <c r="A62" s="8"/>
      <c r="B62" s="10"/>
      <c r="C62" s="43"/>
      <c r="D62" s="90"/>
      <c r="E62" s="85"/>
      <c r="F62" s="19"/>
    </row>
    <row r="63" spans="1:6" ht="40.5" customHeight="1">
      <c r="A63" s="8">
        <v>18</v>
      </c>
      <c r="B63" s="5" t="s">
        <v>34</v>
      </c>
      <c r="C63" s="12" t="s">
        <v>35</v>
      </c>
      <c r="D63" s="1"/>
      <c r="E63" s="13"/>
      <c r="F63" s="7"/>
    </row>
    <row r="64" spans="1:6" ht="13.5" customHeight="1">
      <c r="A64" s="9"/>
      <c r="B64" s="30"/>
      <c r="C64" s="65" t="s">
        <v>83</v>
      </c>
      <c r="D64" s="32">
        <v>250.6</v>
      </c>
      <c r="E64" s="14">
        <v>1.45</v>
      </c>
      <c r="F64" s="33">
        <f>D64*E64</f>
        <v>363.37</v>
      </c>
    </row>
    <row r="65" spans="1:6" ht="12.75">
      <c r="A65" s="15"/>
      <c r="B65" s="10"/>
      <c r="C65" s="113"/>
      <c r="D65" s="29"/>
      <c r="E65" s="99"/>
      <c r="F65" s="114"/>
    </row>
    <row r="66" spans="1:6" ht="40.5" customHeight="1">
      <c r="A66" s="8">
        <v>19</v>
      </c>
      <c r="B66" s="5" t="s">
        <v>36</v>
      </c>
      <c r="C66" s="12" t="s">
        <v>37</v>
      </c>
      <c r="D66" s="1"/>
      <c r="E66" s="13"/>
      <c r="F66" s="7"/>
    </row>
    <row r="67" spans="1:6" ht="15" customHeight="1">
      <c r="A67" s="9"/>
      <c r="B67" s="47"/>
      <c r="C67" s="65" t="s">
        <v>84</v>
      </c>
      <c r="D67" s="32">
        <v>107.4</v>
      </c>
      <c r="E67" s="14">
        <v>1.73</v>
      </c>
      <c r="F67" s="33">
        <f>D67*E67</f>
        <v>185.80200000000002</v>
      </c>
    </row>
    <row r="68" spans="1:6" ht="12.75">
      <c r="A68" s="50"/>
      <c r="B68" s="52"/>
      <c r="C68" s="50"/>
      <c r="D68" s="50"/>
      <c r="E68" s="50"/>
      <c r="F68" s="53"/>
    </row>
    <row r="69" spans="1:6" ht="27.75" customHeight="1">
      <c r="A69" s="21">
        <v>20</v>
      </c>
      <c r="B69" s="55" t="s">
        <v>38</v>
      </c>
      <c r="C69" s="36" t="s">
        <v>39</v>
      </c>
      <c r="D69" s="66"/>
      <c r="E69" s="67"/>
      <c r="F69" s="20"/>
    </row>
    <row r="70" spans="1:6" ht="12" customHeight="1">
      <c r="A70" s="9"/>
      <c r="B70" s="30"/>
      <c r="C70" s="56" t="s">
        <v>40</v>
      </c>
      <c r="D70" s="32">
        <v>34</v>
      </c>
      <c r="E70" s="14">
        <v>31.9</v>
      </c>
      <c r="F70" s="33">
        <f>D70*E70</f>
        <v>1084.6</v>
      </c>
    </row>
    <row r="71" spans="1:6" ht="12.75">
      <c r="A71" s="37"/>
      <c r="B71" s="37"/>
      <c r="C71" s="37"/>
      <c r="D71" s="37"/>
      <c r="E71" s="23"/>
      <c r="F71" s="108"/>
    </row>
    <row r="72" spans="1:6" ht="39" customHeight="1">
      <c r="A72" s="8">
        <v>21</v>
      </c>
      <c r="B72" s="22" t="s">
        <v>41</v>
      </c>
      <c r="C72" s="12" t="s">
        <v>42</v>
      </c>
      <c r="D72" s="23"/>
      <c r="E72" s="13"/>
      <c r="F72" s="7"/>
    </row>
    <row r="73" spans="1:6" ht="12.75">
      <c r="A73" s="9"/>
      <c r="B73" s="47"/>
      <c r="C73" s="63" t="s">
        <v>43</v>
      </c>
      <c r="D73" s="32">
        <v>35</v>
      </c>
      <c r="E73" s="14">
        <v>60.4</v>
      </c>
      <c r="F73" s="33">
        <f>D73*E73</f>
        <v>2114</v>
      </c>
    </row>
    <row r="74" spans="1:6" ht="12.75">
      <c r="A74" s="21"/>
      <c r="B74" s="55"/>
      <c r="C74" s="73"/>
      <c r="D74" s="66"/>
      <c r="E74" s="67"/>
      <c r="F74" s="20"/>
    </row>
    <row r="75" spans="1:6" ht="66" customHeight="1">
      <c r="A75" s="8">
        <v>22</v>
      </c>
      <c r="B75" s="5" t="s">
        <v>18</v>
      </c>
      <c r="C75" s="12" t="s">
        <v>48</v>
      </c>
      <c r="D75" s="23"/>
      <c r="E75" s="13"/>
      <c r="F75" s="7"/>
    </row>
    <row r="76" spans="1:6" ht="12.75">
      <c r="A76" s="9"/>
      <c r="B76" s="47"/>
      <c r="C76" s="31" t="s">
        <v>46</v>
      </c>
      <c r="D76" s="32">
        <v>1</v>
      </c>
      <c r="E76" s="14">
        <v>200</v>
      </c>
      <c r="F76" s="33">
        <f>D76*E76</f>
        <v>200</v>
      </c>
    </row>
    <row r="77" spans="1:6" ht="12.75">
      <c r="A77" s="8"/>
      <c r="B77" s="10"/>
      <c r="C77" s="97"/>
      <c r="D77" s="29"/>
      <c r="E77" s="67"/>
      <c r="F77" s="20"/>
    </row>
    <row r="78" spans="1:6" ht="27.75" customHeight="1">
      <c r="A78" s="8">
        <v>23</v>
      </c>
      <c r="B78" s="5">
        <v>0.7507175925925926</v>
      </c>
      <c r="C78" s="12" t="s">
        <v>54</v>
      </c>
      <c r="D78" s="23"/>
      <c r="E78" s="13"/>
      <c r="F78" s="7"/>
    </row>
    <row r="79" spans="1:6" ht="12.75">
      <c r="A79" s="9"/>
      <c r="B79" s="47"/>
      <c r="C79" s="31" t="s">
        <v>47</v>
      </c>
      <c r="D79" s="32">
        <v>1</v>
      </c>
      <c r="E79" s="14">
        <v>124.6</v>
      </c>
      <c r="F79" s="33">
        <f>D79*E79</f>
        <v>124.6</v>
      </c>
    </row>
    <row r="80" spans="1:6" ht="12.75">
      <c r="A80" s="8"/>
      <c r="B80" s="10"/>
      <c r="C80" s="97"/>
      <c r="D80" s="29"/>
      <c r="E80" s="67"/>
      <c r="F80" s="20"/>
    </row>
    <row r="81" spans="1:6" ht="38.25">
      <c r="A81" s="8">
        <v>24</v>
      </c>
      <c r="B81" s="107" t="s">
        <v>50</v>
      </c>
      <c r="C81" s="12" t="s">
        <v>49</v>
      </c>
      <c r="D81" s="86"/>
      <c r="E81" s="13"/>
      <c r="F81" s="20"/>
    </row>
    <row r="82" spans="1:6" ht="12.75">
      <c r="A82" s="21"/>
      <c r="B82" s="22"/>
      <c r="C82" s="12" t="s">
        <v>55</v>
      </c>
      <c r="D82" s="29"/>
      <c r="E82" s="13"/>
      <c r="F82" s="20"/>
    </row>
    <row r="83" spans="1:6" ht="12.75">
      <c r="A83" s="21"/>
      <c r="B83" s="22"/>
      <c r="C83" s="12" t="s">
        <v>56</v>
      </c>
      <c r="D83" s="29"/>
      <c r="E83" s="13"/>
      <c r="F83" s="20"/>
    </row>
    <row r="84" spans="1:6" ht="12.75">
      <c r="A84" s="9"/>
      <c r="B84" s="34"/>
      <c r="C84" s="44" t="s">
        <v>57</v>
      </c>
      <c r="D84" s="32">
        <v>3</v>
      </c>
      <c r="E84" s="14">
        <v>114.8</v>
      </c>
      <c r="F84" s="33">
        <f>D84*E84</f>
        <v>344.4</v>
      </c>
    </row>
    <row r="85" spans="1:6" ht="12.75">
      <c r="A85" s="84"/>
      <c r="B85" s="48"/>
      <c r="C85" s="109"/>
      <c r="D85" s="90"/>
      <c r="E85" s="67"/>
      <c r="F85" s="20"/>
    </row>
    <row r="86" spans="1:6" ht="28.5" customHeight="1">
      <c r="A86" s="8">
        <v>25</v>
      </c>
      <c r="B86" s="22" t="s">
        <v>60</v>
      </c>
      <c r="C86" s="110" t="s">
        <v>61</v>
      </c>
      <c r="D86" s="86"/>
      <c r="E86" s="67"/>
      <c r="F86" s="20"/>
    </row>
    <row r="87" spans="1:6" ht="14.25" customHeight="1">
      <c r="A87" s="9"/>
      <c r="B87" s="34"/>
      <c r="C87" s="56" t="s">
        <v>62</v>
      </c>
      <c r="D87" s="57">
        <v>32</v>
      </c>
      <c r="E87" s="14">
        <v>3.53</v>
      </c>
      <c r="F87" s="33">
        <f>D87*E87</f>
        <v>112.96</v>
      </c>
    </row>
    <row r="88" spans="1:6" ht="15.75">
      <c r="A88" s="15"/>
      <c r="B88" s="10"/>
      <c r="C88" s="106"/>
      <c r="D88" s="29"/>
      <c r="E88" s="59"/>
      <c r="F88" s="59">
        <f>SUM(F2:F87)</f>
        <v>23340.49</v>
      </c>
    </row>
    <row r="89" spans="1:6" ht="16.5" customHeight="1">
      <c r="A89" s="15"/>
      <c r="B89" s="10"/>
      <c r="C89" s="95" t="s">
        <v>6</v>
      </c>
      <c r="D89" s="29"/>
      <c r="E89" s="59">
        <f>SUM(F2:F87)</f>
        <v>23340.49</v>
      </c>
      <c r="F89" s="59"/>
    </row>
    <row r="90" spans="1:6" ht="15.75" customHeight="1">
      <c r="A90" s="15"/>
      <c r="B90" s="10"/>
      <c r="C90" s="25" t="s">
        <v>7</v>
      </c>
      <c r="D90" s="77"/>
      <c r="E90" s="58">
        <f>F88*0.02</f>
        <v>466.80980000000005</v>
      </c>
      <c r="F90" s="77"/>
    </row>
    <row r="91" spans="1:6" ht="14.25">
      <c r="A91" s="4"/>
      <c r="B91" s="5"/>
      <c r="C91" t="s">
        <v>44</v>
      </c>
      <c r="D91" s="23"/>
      <c r="E91" s="76">
        <f>E89-E90</f>
        <v>22873.680200000003</v>
      </c>
      <c r="F91" s="7"/>
    </row>
    <row r="92" spans="1:6" ht="8.25" customHeight="1">
      <c r="A92" s="4"/>
      <c r="B92" s="5"/>
      <c r="D92" s="23"/>
      <c r="E92" s="13"/>
      <c r="F92" s="7"/>
    </row>
    <row r="93" spans="1:6" ht="15.75" customHeight="1">
      <c r="A93" s="4"/>
      <c r="B93" s="5"/>
      <c r="C93" s="25" t="s">
        <v>8</v>
      </c>
      <c r="D93" s="23"/>
      <c r="E93" s="13"/>
      <c r="F93" s="7"/>
    </row>
    <row r="94" spans="1:6" ht="15.75" customHeight="1">
      <c r="A94" s="4"/>
      <c r="B94" s="5"/>
      <c r="C94" s="25" t="s">
        <v>63</v>
      </c>
      <c r="D94" s="92">
        <v>1158.65</v>
      </c>
      <c r="E94" s="13"/>
      <c r="F94" s="7"/>
    </row>
    <row r="95" spans="3:6" ht="17.25" customHeight="1">
      <c r="C95" s="25" t="s">
        <v>9</v>
      </c>
      <c r="D95" s="92">
        <f>F88*0.02</f>
        <v>466.80980000000005</v>
      </c>
      <c r="E95" s="7"/>
      <c r="F95" s="7"/>
    </row>
    <row r="96" spans="3:6" ht="17.25" customHeight="1">
      <c r="C96" s="112" t="s">
        <v>10</v>
      </c>
      <c r="D96" s="92">
        <f>F88*0.1</f>
        <v>2334.0490000000004</v>
      </c>
      <c r="E96" s="17"/>
      <c r="F96" s="7"/>
    </row>
    <row r="97" spans="3:6" ht="15.75" customHeight="1">
      <c r="C97" s="25" t="s">
        <v>87</v>
      </c>
      <c r="D97" s="58">
        <v>1500</v>
      </c>
      <c r="E97" s="7"/>
      <c r="F97" s="7"/>
    </row>
    <row r="98" spans="3:6" ht="18" customHeight="1" thickBot="1">
      <c r="C98" s="96" t="s">
        <v>11</v>
      </c>
      <c r="D98" s="93">
        <f>SUM(D94:D97)</f>
        <v>5459.5088000000005</v>
      </c>
      <c r="E98" s="78"/>
      <c r="F98" s="58">
        <f>SUM(D94:D97)</f>
        <v>5459.5088000000005</v>
      </c>
    </row>
    <row r="99" spans="3:6" ht="16.5" thickBot="1" thickTop="1">
      <c r="C99" s="26" t="s">
        <v>12</v>
      </c>
      <c r="D99" s="60"/>
      <c r="E99" s="17"/>
      <c r="F99" s="79">
        <f>SUM(F88:F98)</f>
        <v>28799.9988</v>
      </c>
    </row>
    <row r="100" spans="3:6" ht="15.75" thickTop="1">
      <c r="C100" s="26"/>
      <c r="D100" s="60"/>
      <c r="E100" s="60"/>
      <c r="F100" s="103"/>
    </row>
    <row r="101" spans="3:6" ht="14.25" customHeight="1">
      <c r="C101" s="116"/>
      <c r="D101" s="117"/>
      <c r="E101" s="118"/>
      <c r="F101" s="118"/>
    </row>
    <row r="102" spans="3:6" ht="16.5" customHeight="1">
      <c r="C102" s="116" t="s">
        <v>45</v>
      </c>
      <c r="D102" s="117" t="s">
        <v>51</v>
      </c>
      <c r="E102" s="118"/>
      <c r="F102" s="118"/>
    </row>
    <row r="103" spans="3:6" ht="18" customHeight="1">
      <c r="C103" s="80"/>
      <c r="D103" s="119" t="s">
        <v>91</v>
      </c>
      <c r="E103" s="119"/>
      <c r="F103" s="119"/>
    </row>
    <row r="104" spans="3:6" ht="18" customHeight="1">
      <c r="C104" s="101"/>
      <c r="F104" s="41"/>
    </row>
    <row r="107" ht="15.75">
      <c r="C107" s="16"/>
    </row>
  </sheetData>
  <sheetProtection/>
  <mergeCells count="3">
    <mergeCell ref="D101:F101"/>
    <mergeCell ref="D102:F102"/>
    <mergeCell ref="D103:F10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6">
      <selection activeCell="C80" sqref="C80"/>
    </sheetView>
  </sheetViews>
  <sheetFormatPr defaultColWidth="9.140625" defaultRowHeight="12.75"/>
  <cols>
    <col min="1" max="1" width="5.140625" style="0" customWidth="1"/>
    <col min="2" max="2" width="9.28125" style="0" customWidth="1"/>
    <col min="3" max="3" width="42.57421875" style="0" customWidth="1"/>
    <col min="4" max="4" width="13.140625" style="0" customWidth="1"/>
    <col min="5" max="5" width="11.7109375" style="0" customWidth="1"/>
    <col min="6" max="6" width="13.7109375" style="0" customWidth="1"/>
  </cols>
  <sheetData>
    <row r="1" spans="1:6" ht="12.75">
      <c r="A1" s="2"/>
      <c r="B1" s="38"/>
      <c r="C1" s="2"/>
      <c r="D1" s="2"/>
      <c r="E1" s="2"/>
      <c r="F1" s="18"/>
    </row>
    <row r="2" spans="1:6" ht="12.75">
      <c r="A2" s="8"/>
      <c r="B2" s="10"/>
      <c r="C2" s="12"/>
      <c r="D2" s="17"/>
      <c r="E2" s="7"/>
      <c r="F2" s="17"/>
    </row>
    <row r="3" spans="1:6" ht="12.75">
      <c r="A3" s="8"/>
      <c r="B3" s="22"/>
      <c r="C3" s="12"/>
      <c r="D3" s="23"/>
      <c r="E3" s="7"/>
      <c r="F3" s="7"/>
    </row>
    <row r="4" spans="1:6" ht="12.75">
      <c r="A4" s="9"/>
      <c r="B4" s="30"/>
      <c r="C4" s="65"/>
      <c r="D4" s="57"/>
      <c r="E4" s="51"/>
      <c r="F4" s="24"/>
    </row>
    <row r="5" spans="1:6" ht="12.75">
      <c r="A5" s="7"/>
      <c r="C5" s="11"/>
      <c r="D5" s="7"/>
      <c r="E5" s="17"/>
      <c r="F5" s="17"/>
    </row>
    <row r="6" spans="1:6" ht="12.75">
      <c r="A6" s="8"/>
      <c r="B6" s="22"/>
      <c r="C6" s="12"/>
      <c r="D6" s="23"/>
      <c r="E6" s="7"/>
      <c r="F6" s="7"/>
    </row>
    <row r="7" spans="1:6" ht="12.75" customHeight="1">
      <c r="A7" s="9"/>
      <c r="B7" s="30"/>
      <c r="C7" s="65"/>
      <c r="D7" s="57"/>
      <c r="E7" s="51"/>
      <c r="F7" s="24"/>
    </row>
    <row r="8" spans="1:6" ht="12.75" customHeight="1">
      <c r="A8" s="8"/>
      <c r="B8" s="10"/>
      <c r="C8" s="43"/>
      <c r="D8" s="90"/>
      <c r="E8" s="85"/>
      <c r="F8" s="19"/>
    </row>
    <row r="9" spans="1:6" ht="42.75" customHeight="1">
      <c r="A9" s="8"/>
      <c r="B9" s="22"/>
      <c r="C9" s="12"/>
      <c r="D9" s="23"/>
      <c r="E9" s="7"/>
      <c r="F9" s="7"/>
    </row>
    <row r="10" spans="1:6" ht="12.75" customHeight="1">
      <c r="A10" s="9"/>
      <c r="B10" s="30"/>
      <c r="C10" s="65"/>
      <c r="D10" s="57"/>
      <c r="E10" s="51"/>
      <c r="F10" s="24"/>
    </row>
    <row r="11" spans="1:6" ht="12.75" customHeight="1">
      <c r="A11" s="8"/>
      <c r="B11" s="10"/>
      <c r="C11" s="43"/>
      <c r="D11" s="29"/>
      <c r="E11" s="46"/>
      <c r="F11" s="19"/>
    </row>
    <row r="12" spans="1:6" ht="41.25" customHeight="1">
      <c r="A12" s="8"/>
      <c r="B12" s="22"/>
      <c r="C12" s="12"/>
      <c r="D12" s="23"/>
      <c r="E12" s="7"/>
      <c r="F12" s="7"/>
    </row>
    <row r="13" spans="1:6" ht="12.75" customHeight="1">
      <c r="A13" s="9"/>
      <c r="B13" s="30"/>
      <c r="C13" s="65"/>
      <c r="D13" s="57"/>
      <c r="E13" s="51"/>
      <c r="F13" s="24"/>
    </row>
    <row r="14" spans="1:6" ht="12.75" customHeight="1">
      <c r="A14" s="8"/>
      <c r="B14" s="10"/>
      <c r="C14" s="43"/>
      <c r="D14" s="29"/>
      <c r="E14" s="46"/>
      <c r="F14" s="19"/>
    </row>
    <row r="15" spans="1:6" ht="12.75">
      <c r="A15" s="8"/>
      <c r="B15" s="22"/>
      <c r="C15" s="12"/>
      <c r="D15" s="28"/>
      <c r="E15" s="13"/>
      <c r="F15" s="19"/>
    </row>
    <row r="16" spans="1:6" ht="12.75">
      <c r="A16" s="9"/>
      <c r="B16" s="47"/>
      <c r="C16" s="65"/>
      <c r="D16" s="57"/>
      <c r="E16" s="51"/>
      <c r="F16" s="24"/>
    </row>
    <row r="17" spans="1:6" ht="12.75">
      <c r="A17" s="8"/>
      <c r="B17" s="5"/>
      <c r="C17" s="12"/>
      <c r="D17" s="1"/>
      <c r="E17" s="13"/>
      <c r="F17" s="17"/>
    </row>
    <row r="18" spans="1:6" ht="42.75" customHeight="1">
      <c r="A18" s="8"/>
      <c r="B18" s="5"/>
      <c r="C18" s="36"/>
      <c r="D18" s="62"/>
      <c r="E18" s="13"/>
      <c r="F18" s="20"/>
    </row>
    <row r="19" spans="1:6" ht="12.75">
      <c r="A19" s="9"/>
      <c r="B19" s="34"/>
      <c r="C19" s="44"/>
      <c r="D19" s="32"/>
      <c r="E19" s="14"/>
      <c r="F19" s="33"/>
    </row>
    <row r="20" spans="1:6" ht="12.75">
      <c r="A20" s="8"/>
      <c r="B20" s="10"/>
      <c r="C20" s="12"/>
      <c r="D20" s="3"/>
      <c r="E20" s="13"/>
      <c r="F20" s="7"/>
    </row>
    <row r="21" spans="1:6" ht="12.75">
      <c r="A21" s="8"/>
      <c r="B21" s="22"/>
      <c r="C21" s="12"/>
      <c r="D21" s="3"/>
      <c r="E21" s="13"/>
      <c r="F21" s="19"/>
    </row>
    <row r="22" spans="1:6" ht="12.75">
      <c r="A22" s="9"/>
      <c r="B22" s="30"/>
      <c r="C22" s="31"/>
      <c r="D22" s="32"/>
      <c r="E22" s="14"/>
      <c r="F22" s="24"/>
    </row>
    <row r="23" spans="1:6" ht="12.75">
      <c r="A23" s="84"/>
      <c r="B23" s="48"/>
      <c r="C23" s="49"/>
      <c r="D23" s="50"/>
      <c r="E23" s="46"/>
      <c r="F23" s="6"/>
    </row>
    <row r="24" spans="1:7" ht="12.75">
      <c r="A24" s="8"/>
      <c r="B24" s="91"/>
      <c r="C24" s="12"/>
      <c r="D24" s="35"/>
      <c r="E24" s="85"/>
      <c r="F24" s="19"/>
      <c r="G24" s="60"/>
    </row>
    <row r="25" spans="1:7" ht="12.75">
      <c r="A25" s="21"/>
      <c r="B25" s="82"/>
      <c r="C25" s="73"/>
      <c r="D25" s="37"/>
      <c r="E25" s="67"/>
      <c r="F25" s="20"/>
      <c r="G25" s="75"/>
    </row>
    <row r="26" spans="1:7" ht="12.75">
      <c r="A26" s="8"/>
      <c r="B26" s="72"/>
      <c r="C26" s="54"/>
      <c r="D26" s="3"/>
      <c r="E26" s="67"/>
      <c r="F26" s="20"/>
      <c r="G26" s="75"/>
    </row>
    <row r="27" spans="1:7" ht="15" customHeight="1">
      <c r="A27" s="8"/>
      <c r="B27" s="27"/>
      <c r="C27" s="54"/>
      <c r="D27" s="1"/>
      <c r="E27" s="13"/>
      <c r="F27" s="20"/>
      <c r="G27" s="75"/>
    </row>
    <row r="28" spans="1:7" ht="12.75" customHeight="1">
      <c r="A28" s="21"/>
      <c r="B28" s="82"/>
      <c r="C28" s="81"/>
      <c r="D28" s="7"/>
      <c r="E28" s="7"/>
      <c r="F28" s="7"/>
      <c r="G28" s="75"/>
    </row>
    <row r="29" spans="1:7" ht="12.75" customHeight="1">
      <c r="A29" s="9"/>
      <c r="B29" s="83"/>
      <c r="C29" s="63"/>
      <c r="D29" s="57"/>
      <c r="E29" s="45"/>
      <c r="F29" s="33"/>
      <c r="G29" s="75"/>
    </row>
    <row r="30" spans="1:6" ht="12.75">
      <c r="A30" s="8"/>
      <c r="B30" s="5"/>
      <c r="C30" s="12"/>
      <c r="D30" s="1"/>
      <c r="E30" s="13"/>
      <c r="F30" s="17"/>
    </row>
    <row r="31" spans="1:6" ht="12.75">
      <c r="A31" s="8"/>
      <c r="B31" s="22"/>
      <c r="C31" s="12"/>
      <c r="D31" s="1"/>
      <c r="E31" s="13"/>
      <c r="F31" s="19"/>
    </row>
    <row r="32" spans="1:6" ht="12.75">
      <c r="A32" s="8"/>
      <c r="B32" s="5"/>
      <c r="C32" s="42"/>
      <c r="D32" s="28"/>
      <c r="E32" s="13"/>
      <c r="F32" s="19"/>
    </row>
    <row r="33" spans="1:6" ht="15" customHeight="1">
      <c r="A33" s="8"/>
      <c r="B33" s="55"/>
      <c r="C33" s="81"/>
      <c r="D33" s="23"/>
      <c r="E33" s="13"/>
      <c r="F33" s="17"/>
    </row>
    <row r="34" spans="1:6" ht="12.75">
      <c r="A34" s="9"/>
      <c r="B34" s="30"/>
      <c r="C34" s="61"/>
      <c r="D34" s="57"/>
      <c r="E34" s="45"/>
      <c r="F34" s="33"/>
    </row>
    <row r="35" spans="1:6" ht="12.75">
      <c r="A35" s="8"/>
      <c r="B35" s="10"/>
      <c r="C35" s="64"/>
      <c r="D35" s="86"/>
      <c r="E35" s="46"/>
      <c r="F35" s="19"/>
    </row>
    <row r="36" spans="1:6" ht="12.75">
      <c r="A36" s="8"/>
      <c r="B36" s="22"/>
      <c r="C36" s="12"/>
      <c r="D36" s="1"/>
      <c r="E36" s="13"/>
      <c r="F36" s="19"/>
    </row>
    <row r="37" spans="1:6" ht="12.75">
      <c r="A37" s="9"/>
      <c r="B37" s="87"/>
      <c r="C37" s="65"/>
      <c r="D37" s="57"/>
      <c r="E37" s="45"/>
      <c r="F37" s="33"/>
    </row>
    <row r="38" spans="1:6" ht="12.75">
      <c r="A38" s="8"/>
      <c r="B38" s="10"/>
      <c r="C38" s="43"/>
      <c r="D38" s="86"/>
      <c r="E38" s="46"/>
      <c r="F38" s="19"/>
    </row>
    <row r="39" spans="1:6" ht="12.75">
      <c r="A39" s="8"/>
      <c r="B39" s="22"/>
      <c r="C39" s="12"/>
      <c r="D39" s="23"/>
      <c r="E39" s="13"/>
      <c r="F39" s="7"/>
    </row>
    <row r="40" spans="1:6" ht="12.75">
      <c r="A40" s="9"/>
      <c r="B40" s="47"/>
      <c r="C40" s="63"/>
      <c r="D40" s="32"/>
      <c r="E40" s="14"/>
      <c r="F40" s="33"/>
    </row>
    <row r="41" spans="1:6" ht="12.75">
      <c r="A41" s="68"/>
      <c r="B41" s="69"/>
      <c r="C41" s="70"/>
      <c r="D41" s="71"/>
      <c r="E41" s="46"/>
      <c r="F41" s="20"/>
    </row>
    <row r="42" spans="1:6" ht="12.75">
      <c r="A42" s="8"/>
      <c r="B42" s="22"/>
      <c r="C42" s="12"/>
      <c r="D42" s="23"/>
      <c r="E42" s="13"/>
      <c r="F42" s="7"/>
    </row>
    <row r="43" spans="1:6" ht="12.75">
      <c r="A43" s="9"/>
      <c r="B43" s="34"/>
      <c r="C43" s="31"/>
      <c r="D43" s="32"/>
      <c r="E43" s="14"/>
      <c r="F43" s="33"/>
    </row>
    <row r="44" spans="1:6" ht="12.75">
      <c r="A44" s="8"/>
      <c r="B44" s="10"/>
      <c r="C44" s="104"/>
      <c r="D44" s="29"/>
      <c r="E44" s="13"/>
      <c r="F44" s="20"/>
    </row>
    <row r="45" spans="1:6" ht="56.25" customHeight="1">
      <c r="A45" s="8"/>
      <c r="B45" s="55"/>
      <c r="C45" s="36"/>
      <c r="D45" s="50"/>
      <c r="E45" s="46"/>
      <c r="F45" s="39"/>
    </row>
    <row r="46" spans="1:6" ht="16.5" customHeight="1">
      <c r="A46" s="9"/>
      <c r="B46" s="30"/>
      <c r="C46" s="56"/>
      <c r="D46" s="32"/>
      <c r="E46" s="14"/>
      <c r="F46" s="33"/>
    </row>
    <row r="47" spans="1:6" ht="12.75" customHeight="1">
      <c r="A47" s="8"/>
      <c r="B47" s="10"/>
      <c r="C47" s="12"/>
      <c r="D47" s="50"/>
      <c r="E47" s="85"/>
      <c r="F47" s="89"/>
    </row>
    <row r="48" spans="1:6" ht="51" customHeight="1">
      <c r="A48" s="8"/>
      <c r="B48" s="22"/>
      <c r="C48" s="12"/>
      <c r="D48" s="35"/>
      <c r="E48" s="85"/>
      <c r="F48" s="89"/>
    </row>
    <row r="49" spans="1:6" ht="16.5" customHeight="1">
      <c r="A49" s="9"/>
      <c r="B49" s="30"/>
      <c r="C49" s="56"/>
      <c r="D49" s="32"/>
      <c r="E49" s="14"/>
      <c r="F49" s="88"/>
    </row>
    <row r="50" spans="1:6" ht="12.75" customHeight="1">
      <c r="A50" s="8"/>
      <c r="B50" s="10"/>
      <c r="C50" s="12"/>
      <c r="D50" s="29"/>
      <c r="E50" s="13"/>
      <c r="F50" s="105"/>
    </row>
    <row r="51" spans="1:6" ht="40.5" customHeight="1">
      <c r="A51" s="8"/>
      <c r="B51" s="5"/>
      <c r="C51" s="12"/>
      <c r="D51" s="1"/>
      <c r="E51" s="13"/>
      <c r="F51" s="7"/>
    </row>
    <row r="52" spans="1:6" ht="16.5" customHeight="1">
      <c r="A52" s="9"/>
      <c r="B52" s="30"/>
      <c r="C52" s="65"/>
      <c r="D52" s="32"/>
      <c r="E52" s="14"/>
      <c r="F52" s="33"/>
    </row>
    <row r="53" spans="1:6" ht="15" customHeight="1">
      <c r="A53" s="8"/>
      <c r="B53" s="10"/>
      <c r="C53" s="43"/>
      <c r="D53" s="90"/>
      <c r="E53" s="85"/>
      <c r="F53" s="19"/>
    </row>
    <row r="54" spans="1:6" ht="39.75" customHeight="1">
      <c r="A54" s="8"/>
      <c r="B54" s="5"/>
      <c r="C54" s="12"/>
      <c r="D54" s="1"/>
      <c r="E54" s="13"/>
      <c r="F54" s="7"/>
    </row>
    <row r="55" spans="1:6" ht="16.5" customHeight="1">
      <c r="A55" s="9"/>
      <c r="B55" s="30"/>
      <c r="C55" s="65"/>
      <c r="D55" s="32"/>
      <c r="E55" s="14"/>
      <c r="F55" s="33"/>
    </row>
    <row r="56" spans="1:6" ht="15" customHeight="1">
      <c r="A56" s="8"/>
      <c r="B56" s="10"/>
      <c r="C56" s="12"/>
      <c r="D56" s="90"/>
      <c r="E56" s="85"/>
      <c r="F56" s="89"/>
    </row>
    <row r="57" spans="1:6" ht="12.75">
      <c r="A57" s="8"/>
      <c r="B57" s="5"/>
      <c r="C57" s="12"/>
      <c r="D57" s="1"/>
      <c r="E57" s="13"/>
      <c r="F57" s="7"/>
    </row>
    <row r="58" spans="1:6" ht="12.75">
      <c r="A58" s="8"/>
      <c r="B58" s="5"/>
      <c r="C58" s="65"/>
      <c r="D58" s="32"/>
      <c r="E58" s="14"/>
      <c r="F58" s="33"/>
    </row>
    <row r="59" spans="1:6" ht="12.75">
      <c r="A59" s="50"/>
      <c r="B59" s="52"/>
      <c r="C59" s="50"/>
      <c r="D59" s="50"/>
      <c r="E59" s="50"/>
      <c r="F59" s="53"/>
    </row>
    <row r="60" spans="1:6" ht="27.75" customHeight="1">
      <c r="A60" s="21"/>
      <c r="B60" s="55"/>
      <c r="C60" s="36"/>
      <c r="D60" s="66"/>
      <c r="E60" s="67"/>
      <c r="F60" s="20"/>
    </row>
    <row r="61" spans="1:6" ht="12.75">
      <c r="A61" s="9"/>
      <c r="B61" s="30"/>
      <c r="C61" s="56"/>
      <c r="D61" s="32"/>
      <c r="E61" s="14"/>
      <c r="F61" s="33"/>
    </row>
    <row r="62" spans="1:6" ht="12.75">
      <c r="A62" s="50"/>
      <c r="B62" s="3"/>
      <c r="C62" s="74"/>
      <c r="D62" s="74"/>
      <c r="E62" s="74"/>
      <c r="F62" s="53"/>
    </row>
    <row r="63" spans="1:6" ht="12.75">
      <c r="A63" s="8"/>
      <c r="B63" s="22"/>
      <c r="C63" s="12"/>
      <c r="D63" s="23"/>
      <c r="E63" s="13"/>
      <c r="F63" s="7"/>
    </row>
    <row r="64" spans="1:6" ht="12.75">
      <c r="A64" s="9"/>
      <c r="B64" s="47"/>
      <c r="C64" s="63"/>
      <c r="D64" s="32"/>
      <c r="E64" s="14"/>
      <c r="F64" s="33"/>
    </row>
    <row r="65" spans="1:6" ht="12.75">
      <c r="A65" s="15"/>
      <c r="B65" s="10"/>
      <c r="C65" s="98"/>
      <c r="D65" s="29"/>
      <c r="E65" s="99"/>
      <c r="F65" s="100"/>
    </row>
    <row r="66" spans="1:6" ht="12.75">
      <c r="A66" s="15"/>
      <c r="B66" s="10"/>
      <c r="C66" s="98"/>
      <c r="D66" s="29"/>
      <c r="E66" s="99"/>
      <c r="F66" s="100"/>
    </row>
    <row r="67" spans="1:6" ht="12.75">
      <c r="A67" s="15"/>
      <c r="B67" s="10"/>
      <c r="C67" s="98"/>
      <c r="D67" s="29"/>
      <c r="E67" s="99"/>
      <c r="F67" s="100"/>
    </row>
    <row r="68" spans="1:6" ht="12.75">
      <c r="A68" s="21"/>
      <c r="B68" s="55"/>
      <c r="C68" s="73"/>
      <c r="D68" s="66"/>
      <c r="E68" s="67"/>
      <c r="F68" s="20"/>
    </row>
    <row r="69" spans="1:6" ht="12.75">
      <c r="A69" s="8"/>
      <c r="B69" s="5"/>
      <c r="C69" s="12"/>
      <c r="D69" s="23"/>
      <c r="E69" s="13"/>
      <c r="F69" s="7"/>
    </row>
    <row r="70" spans="1:6" ht="12.75">
      <c r="A70" s="9"/>
      <c r="B70" s="47"/>
      <c r="C70" s="31"/>
      <c r="D70" s="32"/>
      <c r="E70" s="14"/>
      <c r="F70" s="33"/>
    </row>
    <row r="71" spans="1:6" ht="12.75">
      <c r="A71" s="8"/>
      <c r="B71" s="10"/>
      <c r="C71" s="97"/>
      <c r="D71" s="29"/>
      <c r="E71" s="67"/>
      <c r="F71" s="20"/>
    </row>
    <row r="72" spans="1:6" ht="12.75">
      <c r="A72" s="8"/>
      <c r="B72" s="5"/>
      <c r="C72" s="12"/>
      <c r="D72" s="23"/>
      <c r="E72" s="13"/>
      <c r="F72" s="7"/>
    </row>
    <row r="73" spans="1:6" ht="12.75">
      <c r="A73" s="9"/>
      <c r="B73" s="47"/>
      <c r="C73" s="31"/>
      <c r="D73" s="32"/>
      <c r="E73" s="14"/>
      <c r="F73" s="33"/>
    </row>
    <row r="74" spans="1:6" ht="12.75">
      <c r="A74" s="50"/>
      <c r="B74" s="3"/>
      <c r="C74" s="74"/>
      <c r="D74" s="74"/>
      <c r="E74" s="74"/>
      <c r="F74" s="53"/>
    </row>
    <row r="75" spans="1:6" ht="38.25" customHeight="1">
      <c r="A75" s="9"/>
      <c r="B75" s="47"/>
      <c r="C75" s="12"/>
      <c r="D75" s="32"/>
      <c r="E75" s="14"/>
      <c r="F75" s="33"/>
    </row>
    <row r="76" spans="1:6" ht="15.75">
      <c r="A76" s="15"/>
      <c r="B76" s="10"/>
      <c r="C76" s="94"/>
      <c r="D76" s="29"/>
      <c r="E76" s="59"/>
      <c r="F76" s="59"/>
    </row>
    <row r="77" spans="1:6" ht="15.75">
      <c r="A77" s="15"/>
      <c r="B77" s="10"/>
      <c r="C77" s="95"/>
      <c r="D77" s="29"/>
      <c r="E77" s="59"/>
      <c r="F77" s="59"/>
    </row>
    <row r="78" spans="1:6" ht="15">
      <c r="A78" s="15"/>
      <c r="B78" s="10"/>
      <c r="C78" s="25"/>
      <c r="D78" s="77"/>
      <c r="E78" s="58"/>
      <c r="F78" s="77"/>
    </row>
    <row r="79" spans="1:6" ht="14.25">
      <c r="A79" s="4"/>
      <c r="B79" s="5"/>
      <c r="D79" s="23"/>
      <c r="E79" s="76"/>
      <c r="F79" s="7"/>
    </row>
    <row r="80" spans="1:6" ht="9.75" customHeight="1">
      <c r="A80" s="4"/>
      <c r="B80" s="5"/>
      <c r="D80" s="23"/>
      <c r="E80" s="13"/>
      <c r="F80" s="7"/>
    </row>
    <row r="81" spans="1:6" ht="16.5" customHeight="1">
      <c r="A81" s="4"/>
      <c r="B81" s="5"/>
      <c r="C81" s="25"/>
      <c r="D81" s="23"/>
      <c r="E81" s="13"/>
      <c r="F81" s="7"/>
    </row>
    <row r="82" spans="1:6" ht="16.5" customHeight="1">
      <c r="A82" s="4"/>
      <c r="B82" s="5"/>
      <c r="C82" s="25"/>
      <c r="D82" s="92"/>
      <c r="E82" s="13"/>
      <c r="F82" s="7"/>
    </row>
    <row r="83" spans="3:6" ht="15">
      <c r="C83" s="25"/>
      <c r="D83" s="92"/>
      <c r="E83" s="7"/>
      <c r="F83" s="7"/>
    </row>
    <row r="84" spans="3:6" ht="15">
      <c r="C84" s="25"/>
      <c r="D84" s="102"/>
      <c r="E84" s="7"/>
      <c r="F84" s="7"/>
    </row>
    <row r="85" spans="3:6" ht="15">
      <c r="C85" s="25"/>
      <c r="D85" s="58"/>
      <c r="E85" s="7"/>
      <c r="F85" s="7"/>
    </row>
    <row r="86" spans="3:6" ht="15.75" thickBot="1">
      <c r="C86" s="96"/>
      <c r="D86" s="93"/>
      <c r="E86" s="78"/>
      <c r="F86" s="58"/>
    </row>
    <row r="87" spans="3:6" ht="16.5" thickBot="1" thickTop="1">
      <c r="C87" s="26"/>
      <c r="D87" s="60"/>
      <c r="E87" s="17"/>
      <c r="F87" s="79"/>
    </row>
    <row r="88" spans="3:6" ht="15.75" thickTop="1">
      <c r="C88" s="26"/>
      <c r="D88" s="60"/>
      <c r="E88" s="60"/>
      <c r="F88" s="103"/>
    </row>
    <row r="90" spans="3:6" ht="13.5" customHeight="1">
      <c r="C90" s="80"/>
      <c r="F90" s="40"/>
    </row>
    <row r="92" spans="3:6" ht="15">
      <c r="C92" s="80"/>
      <c r="F92" s="41"/>
    </row>
    <row r="93" spans="3:6" ht="15">
      <c r="C93" s="101"/>
      <c r="F93" s="41"/>
    </row>
    <row r="96" ht="15.75">
      <c r="C96" s="16"/>
    </row>
  </sheetData>
  <sheetProtection/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G64" sqref="G64"/>
    </sheetView>
  </sheetViews>
  <sheetFormatPr defaultColWidth="9.140625" defaultRowHeight="12.75"/>
  <sheetData/>
  <sheetProtection/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Rosolini</cp:lastModifiedBy>
  <cp:lastPrinted>2009-10-22T15:01:49Z</cp:lastPrinted>
  <dcterms:created xsi:type="dcterms:W3CDTF">1996-11-05T10:16:36Z</dcterms:created>
  <dcterms:modified xsi:type="dcterms:W3CDTF">2011-10-03T08:03:20Z</dcterms:modified>
  <cp:category/>
  <cp:version/>
  <cp:contentType/>
  <cp:contentStatus/>
</cp:coreProperties>
</file>